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GEAF\PLANEJAMENTO ORÇAMENTÁRIO\"/>
    </mc:Choice>
  </mc:AlternateContent>
  <bookViews>
    <workbookView xWindow="-120" yWindow="-120" windowWidth="28920" windowHeight="12435" tabRatio="500" activeTab="1"/>
  </bookViews>
  <sheets>
    <sheet name="PCA 2025" sheetId="1" r:id="rId1"/>
    <sheet name="PCA 2026" sheetId="3" r:id="rId2"/>
  </sheets>
  <externalReferences>
    <externalReference r:id="rId3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8" i="3" l="1"/>
  <c r="E74" i="3" l="1"/>
  <c r="E65" i="3"/>
  <c r="E60" i="3"/>
  <c r="E57" i="3"/>
  <c r="E51" i="3"/>
  <c r="E42" i="3"/>
  <c r="E38" i="3"/>
  <c r="E28" i="3"/>
  <c r="E25" i="3"/>
  <c r="E85" i="1"/>
  <c r="E76" i="1"/>
  <c r="E71" i="1"/>
  <c r="E66" i="1"/>
  <c r="E60" i="1"/>
  <c r="E57" i="1"/>
  <c r="E53" i="1"/>
  <c r="E39" i="1"/>
  <c r="E31" i="1"/>
  <c r="E27" i="1"/>
  <c r="AJ4" i="3" l="1"/>
  <c r="AJ5" i="3"/>
  <c r="AH5" i="3"/>
  <c r="AH4" i="3"/>
  <c r="AI5" i="3"/>
  <c r="AI4" i="3"/>
  <c r="AF4" i="3"/>
  <c r="AF5" i="3"/>
  <c r="AK4" i="3"/>
  <c r="AK5" i="3"/>
  <c r="AG4" i="3"/>
  <c r="AG5" i="3"/>
</calcChain>
</file>

<file path=xl/sharedStrings.xml><?xml version="1.0" encoding="utf-8"?>
<sst xmlns="http://schemas.openxmlformats.org/spreadsheetml/2006/main" count="766" uniqueCount="161">
  <si>
    <t>Plano de Contratações Anual - Exercício 2025</t>
  </si>
  <si>
    <t>ÓRGÃO OU ENTIDADE</t>
  </si>
  <si>
    <t>SECRETARIA ESTADUAL DAS MULHERES</t>
  </si>
  <si>
    <t>CALENDÁRIO DE CONTRATAÇÕES</t>
  </si>
  <si>
    <t>ÁREA RESPONSÁVEL PELA CONSOLIDAÇÃO</t>
  </si>
  <si>
    <t>Gerência Administrativa e Financeira</t>
  </si>
  <si>
    <t>Setor Demandante</t>
  </si>
  <si>
    <t>Objeto Resumido</t>
  </si>
  <si>
    <t>Unidade de Medida</t>
  </si>
  <si>
    <t>Quantida de Estimada</t>
  </si>
  <si>
    <t>Estimativa Preliminar do Valor (R$)</t>
  </si>
  <si>
    <t>Tipo de Contratação</t>
  </si>
  <si>
    <t>Prazo</t>
  </si>
  <si>
    <t>Classificação Orçamentária</t>
  </si>
  <si>
    <t>Agente de Contratação ou Fiscal</t>
  </si>
  <si>
    <t>Observações</t>
  </si>
  <si>
    <t>GA</t>
  </si>
  <si>
    <t>Nova</t>
  </si>
  <si>
    <t>PAULO VINICIUS</t>
  </si>
  <si>
    <t xml:space="preserve">Locação de Veículos para a SESM. </t>
  </si>
  <si>
    <t>Prorrogada</t>
  </si>
  <si>
    <t>Serviços de Manutenção Preventiva e Corretiva nos Sistemas de Alarme e Combate a Incêndio da SESM.</t>
  </si>
  <si>
    <t xml:space="preserve">Gerenciamento do Abastecimento de Combustíveis e da Manutenção Preventiva e Corretiva da Frota Oficial da SESM. </t>
  </si>
  <si>
    <t xml:space="preserve">Prestação de Serviços de Passagem Expressa em Pedágios. </t>
  </si>
  <si>
    <t xml:space="preserve">Serviços de Agenciamento e Fornecimento de Passagens Aéreas para Voos Regulares Nacionais e Internacionais. </t>
  </si>
  <si>
    <t>Contratação de Publicação de Matéria Legal em Jornal de Grande Circulação</t>
  </si>
  <si>
    <t>THAIS MEDEIROS</t>
  </si>
  <si>
    <t>Assinatura de ferramenta de pesquisa e comparação de preços praticados pela Administração Pública - BANCO DE PREÇOS.</t>
  </si>
  <si>
    <t>THALITA
SILVA</t>
  </si>
  <si>
    <t xml:space="preserve">Publicações de Atos Oficiais no Diário Oficial do Estado. </t>
  </si>
  <si>
    <t>Centímetro</t>
  </si>
  <si>
    <t>MARIA DILCE</t>
  </si>
  <si>
    <t xml:space="preserve">Aquisição de Material Permanente para a SESM. </t>
  </si>
  <si>
    <t>Certificado Digital</t>
  </si>
  <si>
    <t>Contratação dos Correios</t>
  </si>
  <si>
    <t xml:space="preserve">Indeterminado. </t>
  </si>
  <si>
    <t>GRH</t>
  </si>
  <si>
    <t xml:space="preserve">Aquisição de Vales Transporte do Sindicato das Empresas de Transporte Metropolitano da Grande Vitória – GVBUS, aos servidores e estagiários da SESM. </t>
  </si>
  <si>
    <t xml:space="preserve">AMANDA MILLER </t>
  </si>
  <si>
    <t xml:space="preserve">Aquisição de Crachás para os Servidores da SESM. </t>
  </si>
  <si>
    <t xml:space="preserve">Contratação de Cursos e Capacitações para os Servidores da SESM. </t>
  </si>
  <si>
    <t>TI</t>
  </si>
  <si>
    <t xml:space="preserve">Contratação de Serviço Móvel Pessoal (SMP) nas modalidades longa distância nacional e internacional. </t>
  </si>
  <si>
    <t>EDILEY
DOMICIANO</t>
  </si>
  <si>
    <t xml:space="preserve">Contratação de Telefonia Fixa para atender as necessidades da SESM. </t>
  </si>
  <si>
    <t xml:space="preserve">Contratação de Impressão para atender as necessidades da SESM e CEDIMES. </t>
  </si>
  <si>
    <t xml:space="preserve">Contratação de Assinatura de Pacote Office para a SESM e CEDIMES. </t>
  </si>
  <si>
    <t>GEVM</t>
  </si>
  <si>
    <t>Contratação de Organizações da Sociedade Civil para execução das Atividades de Gestão dos 06 (seis) Núcleos Regionais e 04 (quatro) Centros de Referência de Atendimento às Mulheres em Situação de Violência nas Microrregiões Administrativas do Espírito Santo.</t>
  </si>
  <si>
    <t>Em andamento</t>
  </si>
  <si>
    <t>Termos de Colaboração</t>
  </si>
  <si>
    <t>12 meses</t>
  </si>
  <si>
    <t>GRAZIELE RODRIGUES</t>
  </si>
  <si>
    <t>Contratação de Empresa para Fornecimento de Alimentação para a CAES</t>
  </si>
  <si>
    <t>Unidade</t>
  </si>
  <si>
    <t>Locação de Espaço Físico para a CAES</t>
  </si>
  <si>
    <t xml:space="preserve">Prorrogada. </t>
  </si>
  <si>
    <t>SUBPM</t>
  </si>
  <si>
    <t>Notebooks</t>
  </si>
  <si>
    <t>Datas show</t>
  </si>
  <si>
    <t>Telas de Projeção</t>
  </si>
  <si>
    <t>Televisores</t>
  </si>
  <si>
    <t>Smartphone</t>
  </si>
  <si>
    <t>Veículo 07 lugares</t>
  </si>
  <si>
    <t>Aquisição de Materiais de Higiene Pessoal e Limpeza para a CAES</t>
  </si>
  <si>
    <t>GEPRIG</t>
  </si>
  <si>
    <t>Contratação de Entidade sem Fins Lucrativos para realização de Atividades de Geração de Trabalho e Renda para Mulheres Indígenas e Quilombolas</t>
  </si>
  <si>
    <t>GEIPE</t>
  </si>
  <si>
    <t>ASSCOM</t>
  </si>
  <si>
    <t>Gabinete</t>
  </si>
  <si>
    <t>ASSEI</t>
  </si>
  <si>
    <t xml:space="preserve">Aquisição de Equipamentos Eletrônicos e Veículo para Fortalecimento das OPM’s </t>
  </si>
  <si>
    <t>Aquisição de Veículo, Impressora e Notebook para ASSEI</t>
  </si>
  <si>
    <t>CEDIMES</t>
  </si>
  <si>
    <t xml:space="preserve">Aquisição de Passagens Rodoviárias para as Conselheiras do CEDIMES. </t>
  </si>
  <si>
    <t xml:space="preserve">Contratação de Rede Wi-Fi para a SESM. </t>
  </si>
  <si>
    <t>Contratação de Licenças Antivírus</t>
  </si>
  <si>
    <t xml:space="preserve">Aquisição de Computadores e Notebooks para a SESM e CEDIMES. </t>
  </si>
  <si>
    <t xml:space="preserve">Aquisição de Switches, Equipamentos Eletrônicos, Acessórios e Peças para atender a SESM e CEDIMES. </t>
  </si>
  <si>
    <t xml:space="preserve">Aquisição de Passagens Rodoviárias para as Mulheres Abrigadas na CAES. </t>
  </si>
  <si>
    <t>Aquisição de Bens de Consumo para a ASSCOM</t>
  </si>
  <si>
    <t>Aquisição de Bens Permanentes para a ASSCOM</t>
  </si>
  <si>
    <t xml:space="preserve">Contratação de Empresa para Promoção e Produção de Atividades para a ASSCOM </t>
  </si>
  <si>
    <t>Contratação de Empresa para Fornecimento de Estrutura Física, Tecnológica, Alimentação e Equipe de Apoio para a Realização de Atividades para a ASSCOM</t>
  </si>
  <si>
    <t xml:space="preserve">Contratação de empresa especializada na prestação de serviço de instalação, manutenção corretiva / preventiva e reestruturação de infraestrutura de rede lógica, com fornecimento de materiais e componentes para a SESM e CEDIMES. </t>
  </si>
  <si>
    <t>Aquisição de Bens de Consumo para o CEDIMES</t>
  </si>
  <si>
    <t>Aquisição de Bens Permanentes para o CEDIMES</t>
  </si>
  <si>
    <t>Aquisição de um Sistema de Banco de Dados e Prontuário para os Centros de Atendimento às Mulheres e o Programa Emprega Mulher ES</t>
  </si>
  <si>
    <t>Empresa especializada em fornecimento de dois coffee breaks, contemplando a logística regional para realização de 10 encontros microrregionais de OPM</t>
  </si>
  <si>
    <t>MILENA RANGEL</t>
  </si>
  <si>
    <t xml:space="preserve">Prestação de Serviços de Limpeza e Recepção para a SESM e CEDIMES. </t>
  </si>
  <si>
    <t xml:space="preserve">Manutenção Predial Preventiva e Corretiva  para a SESM e CEDIMES. </t>
  </si>
  <si>
    <t xml:space="preserve">Manutenção Preventiva e Corretiva do Ares-Condicionados para a SESM e CEDIMES. </t>
  </si>
  <si>
    <t xml:space="preserve">Contratação de Seguro dos Veículos da SESM e CEDIMES. </t>
  </si>
  <si>
    <t xml:space="preserve">Aquisição de Material de Consumo e Expediente  para a SESM. </t>
  </si>
  <si>
    <t>Contratação de Atividades Formativas para a Rede de Atendimento e Enfrentamento à Violência contra as Mulheres</t>
  </si>
  <si>
    <t>Serviço</t>
  </si>
  <si>
    <t xml:space="preserve">Contratação de Serviços Gráficos de Elaboração, Diagramação e Impressão de Materiais Informativos para a SESM. </t>
  </si>
  <si>
    <t xml:space="preserve">Contratação de Empresa para Fornecimento de Estrutura Física, Tecnológica, Alimentação e Equipe de Apoio para a Realização da Conferência Estadual das Mulheres. </t>
  </si>
  <si>
    <t xml:space="preserve">Contratação de Reforma da Casa Abrigo Estadual e do Espaço Administrativo da SESM. </t>
  </si>
  <si>
    <t>Contratação de Organizações da Sociedade Civil para Fomento de Atividades de Empreendedorismo</t>
  </si>
  <si>
    <t>CRISTIANE MARTINS</t>
  </si>
  <si>
    <t>MARJORIE SEIDEL</t>
  </si>
  <si>
    <t>Vigilância e Segurança Patrimonial para a SESM</t>
  </si>
  <si>
    <t>01 mês</t>
  </si>
  <si>
    <t>02 meses</t>
  </si>
  <si>
    <t>Contratação de Organizações da Sociedade Civil para Fomento de Atividades de Igualdade de Gênero ( II Lidera MulherES)</t>
  </si>
  <si>
    <t>Contratação de Empresa para Promoção e Produção de Atividades para a GEPRIG (Atrações Culturais para o Julho das Mulheres Negras)</t>
  </si>
  <si>
    <t>24 meses</t>
  </si>
  <si>
    <t>Empreendedoras em Destaque</t>
  </si>
  <si>
    <t>JULIANA GOMES</t>
  </si>
  <si>
    <t xml:space="preserve">Contratação de OSC para a realização de Ações Afirmativas com foco específico no protagonismo das mulheres negras durante o Novembro Negro e Marcha das Mulheres Negras. </t>
  </si>
  <si>
    <t>Contratação de Organização da Sociedade Civil para Gestão da Casa Abrigo Estadual “Maria CândidaTeixeira”</t>
  </si>
  <si>
    <t xml:space="preserve">Contratação de empresa para fornecimento de estrutura física e alimentação e infraestrutura completa para realização de eventos para a realização dos Encontros semestrais dos Organismos de Políticas para as Mulheres do Estado do Espírito Santo. </t>
  </si>
  <si>
    <t>FERNANDA VIGUINI</t>
  </si>
  <si>
    <t>JACQUELINE SANZ</t>
  </si>
  <si>
    <t>YARA MARINO</t>
  </si>
  <si>
    <t xml:space="preserve">Serviços de Desinsetização, Desratização, Despunização e Controle de Pragas nas áreas internas e externas da SESM e do CEDIMES. </t>
  </si>
  <si>
    <t xml:space="preserve">Plataforma de Reuniões On-Line. </t>
  </si>
  <si>
    <t xml:space="preserve">Elaboração, Diagramação e Impressão de Material Gráfico. </t>
  </si>
  <si>
    <t>Prazo para início dos procedimentos de Aquisição/Contratação/Renovação.</t>
  </si>
  <si>
    <t xml:space="preserve">Prazo que o produto precisa estar disponível/contratado/prorrogado. </t>
  </si>
  <si>
    <t>TOTAL ESTIMADO GA</t>
  </si>
  <si>
    <t>TOTAL ESTIMADO GRH</t>
  </si>
  <si>
    <t>TOTAL ESTIMADO TI</t>
  </si>
  <si>
    <t>TOTAL ESTIMADO GEVM</t>
  </si>
  <si>
    <t>TOTAL ESTIMADO GEPRIG</t>
  </si>
  <si>
    <t>TOTAL ESTIMADO GEIPE</t>
  </si>
  <si>
    <t>TOTAL ESTIMADO SUBPM</t>
  </si>
  <si>
    <t>TOTAL ESTIMADO GABINETE</t>
  </si>
  <si>
    <t>TOTAL ESTIMADO ASSCOM</t>
  </si>
  <si>
    <t>TOTAL ESTIMADO ASSEI</t>
  </si>
  <si>
    <t>TOTAL ESTIMADO CEDIMES</t>
  </si>
  <si>
    <t xml:space="preserve">Inclui necessidades de Material Permanente (Mobiliários e Eletrodomésticos) para toda a SESM, com exceção do CEDIMES. </t>
  </si>
  <si>
    <t xml:space="preserve">Inclui necessidades de Material de Expediente, Café e Açúcar para toda a SESM, com exceção do CEDIMES. </t>
  </si>
  <si>
    <t xml:space="preserve">Aquisição de Bens de Consumo </t>
  </si>
  <si>
    <t>Materiais de Consumo (Pedagógicos, Lúdicos e outros) para GEVM, GEIPE e GEPRIG</t>
  </si>
  <si>
    <t>Aquisição de Bens Permanentes</t>
  </si>
  <si>
    <t>Materiais Permanentes (Pedagógicos, Lúdicos, Eletrônicos e outros) para GEVM, GEIPE e GEPRIG</t>
  </si>
  <si>
    <t xml:space="preserve">Contratação de Empresa para Fornecimento de Estrutura Física, Tecnológica, Alimentação e Equipe de Apoio para a Realização de Atividades </t>
  </si>
  <si>
    <t>GEVM, GEIPE e GEPRIG</t>
  </si>
  <si>
    <t xml:space="preserve">Contratação de Empresa para Promoção e Produção de Atividades </t>
  </si>
  <si>
    <t>Contratação de Empresa para Realização das Caravanas Margaridas</t>
  </si>
  <si>
    <t>FABIANA MALHEIROS</t>
  </si>
  <si>
    <t xml:space="preserve">TOTAL ESTIMADO SESM PCA 2025 </t>
  </si>
  <si>
    <t>Contratação de Reforma da Extensão da Sede da SESM</t>
  </si>
  <si>
    <t>Chamamento Público para a Construção de Lavanderia Popular na Grande Vitória</t>
  </si>
  <si>
    <t>GND</t>
  </si>
  <si>
    <t>Modalidade de Aplicação</t>
  </si>
  <si>
    <t>Elemento de Despesa</t>
  </si>
  <si>
    <t>Fonte de Recursos</t>
  </si>
  <si>
    <t>XX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</si>
  <si>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</si>
  <si>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</si>
  <si>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</si>
  <si>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</si>
  <si>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</si>
  <si>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</si>
  <si>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</si>
  <si>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3 - OUTRAS DESPESAS CORRENTES</t>
  </si>
  <si>
    <t>4 - 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</si>
</sst>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000,000.00"/>
  </numFmts>
  <fonts count="2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"/>
    </font>
    <font>
      <b/>
      <sz val="14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6"/>
      <color rgb="FFFFFFFF"/>
      <name val="Times New Roman"/>
      <family val="1"/>
      <charset val="1"/>
    </font>
    <font>
      <b/>
      <sz val="12"/>
      <color theme="0"/>
      <name val="Times New Roman"/>
      <family val="1"/>
      <charset val="1"/>
    </font>
    <font>
      <b/>
      <sz val="18"/>
      <color theme="0"/>
      <name val="Times New Roman"/>
      <family val="1"/>
      <charset val="1"/>
    </font>
    <font>
      <b/>
      <sz val="16"/>
      <color rgb="FF008080"/>
      <name val="Times New Roman"/>
      <family val="1"/>
      <charset val="1"/>
    </font>
    <font>
      <b/>
      <i/>
      <sz val="16"/>
      <color rgb="FF008080"/>
      <name val="Times New Roman"/>
      <family val="1"/>
    </font>
    <font>
      <b/>
      <sz val="14"/>
      <color rgb="FF008080"/>
      <name val="Times New Roman"/>
      <family val="1"/>
    </font>
    <font>
      <b/>
      <sz val="14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</font>
    <font>
      <sz val="12"/>
      <color rgb="FFFF0000"/>
      <name val="Times New Roman"/>
      <family val="1"/>
      <charset val="1"/>
    </font>
    <font>
      <b/>
      <sz val="8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5" tint="0.59987182226020086"/>
        <bgColor rgb="FFC4BD97"/>
      </patternFill>
    </fill>
    <fill>
      <patternFill patternType="solid">
        <fgColor theme="0"/>
        <bgColor rgb="FFFDEADA"/>
      </patternFill>
    </fill>
    <fill>
      <patternFill patternType="solid">
        <fgColor theme="8" tint="0.79989013336588644"/>
        <bgColor rgb="FFE6E0EC"/>
      </patternFill>
    </fill>
    <fill>
      <patternFill patternType="solid">
        <fgColor theme="7" tint="0.79989013336588644"/>
        <bgColor rgb="FFDBEEF4"/>
      </patternFill>
    </fill>
    <fill>
      <patternFill patternType="solid">
        <fgColor theme="7" tint="0.59999389629810485"/>
        <bgColor rgb="FF9BBB59"/>
      </patternFill>
    </fill>
    <fill>
      <patternFill patternType="solid">
        <fgColor theme="5" tint="0.39997558519241921"/>
        <bgColor rgb="FF92D050"/>
      </patternFill>
    </fill>
    <fill>
      <patternFill patternType="solid">
        <fgColor theme="8" tint="0.79998168889431442"/>
        <bgColor rgb="FFE6B9B8"/>
      </patternFill>
    </fill>
    <fill>
      <patternFill patternType="solid">
        <fgColor theme="4" tint="0.79998168889431442"/>
        <bgColor rgb="FFDBEEF4"/>
      </patternFill>
    </fill>
    <fill>
      <patternFill patternType="solid">
        <fgColor theme="5" tint="0.79998168889431442"/>
        <bgColor rgb="FFFF9900"/>
      </patternFill>
    </fill>
    <fill>
      <patternFill patternType="solid">
        <fgColor theme="7" tint="0.59999389629810485"/>
        <bgColor rgb="FFE6E0E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rgb="FF9BBB5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rgb="FF9BBB5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rgb="FF9BBB59"/>
      </patternFill>
    </fill>
    <fill>
      <patternFill patternType="solid">
        <fgColor theme="4" tint="0.79998168889431442"/>
        <bgColor rgb="FF9BBB59"/>
      </patternFill>
    </fill>
    <fill>
      <patternFill patternType="solid">
        <fgColor theme="5" tint="0.79998168889431442"/>
        <bgColor rgb="FF9BBB5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9BBB59"/>
      </patternFill>
    </fill>
    <fill>
      <patternFill patternType="solid">
        <fgColor theme="8" tint="0.79998168889431442"/>
        <bgColor rgb="FF9BBB59"/>
      </patternFill>
    </fill>
    <fill>
      <patternFill patternType="solid">
        <fgColor theme="3" tint="0.59999389629810485"/>
        <bgColor rgb="FF33CCCC"/>
      </patternFill>
    </fill>
    <fill>
      <patternFill patternType="solid">
        <fgColor theme="0" tint="-0.14999847407452621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80"/>
        <bgColor rgb="FF333399"/>
      </patternFill>
    </fill>
    <fill>
      <patternFill patternType="solid">
        <fgColor rgb="FF008080"/>
        <bgColor indexed="64"/>
      </patternFill>
    </fill>
    <fill>
      <patternFill patternType="solid">
        <fgColor theme="5" tint="0.79998168889431442"/>
        <bgColor rgb="FFC4BD97"/>
      </patternFill>
    </fill>
    <fill>
      <patternFill patternType="solid">
        <fgColor theme="0"/>
        <bgColor rgb="FF9999FF"/>
      </patternFill>
    </fill>
    <fill>
      <patternFill patternType="solid">
        <fgColor theme="0"/>
        <bgColor rgb="FF993366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center" vertical="center"/>
    </xf>
    <xf numFmtId="17" fontId="4" fillId="30" borderId="1" xfId="0" applyNumberFormat="1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164" fontId="4" fillId="1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64" fontId="4" fillId="1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164" fontId="7" fillId="14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wrapText="1"/>
    </xf>
    <xf numFmtId="4" fontId="5" fillId="32" borderId="1" xfId="0" applyNumberFormat="1" applyFont="1" applyFill="1" applyBorder="1" applyAlignment="1">
      <alignment horizontal="center" vertical="center" shrinkToFit="1"/>
    </xf>
    <xf numFmtId="0" fontId="6" fillId="32" borderId="1" xfId="0" applyFont="1" applyFill="1" applyBorder="1" applyAlignment="1"/>
    <xf numFmtId="0" fontId="6" fillId="0" borderId="1" xfId="0" applyFont="1" applyBorder="1" applyAlignment="1"/>
    <xf numFmtId="164" fontId="4" fillId="20" borderId="1" xfId="0" applyNumberFormat="1" applyFont="1" applyFill="1" applyBorder="1" applyAlignment="1">
      <alignment horizontal="center" vertical="center" shrinkToFit="1"/>
    </xf>
    <xf numFmtId="0" fontId="5" fillId="9" borderId="1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wrapText="1"/>
    </xf>
    <xf numFmtId="2" fontId="5" fillId="32" borderId="1" xfId="0" applyNumberFormat="1" applyFont="1" applyFill="1" applyBorder="1" applyAlignment="1">
      <alignment horizontal="center" vertical="center" shrinkToFit="1"/>
    </xf>
    <xf numFmtId="4" fontId="5" fillId="32" borderId="1" xfId="0" applyNumberFormat="1" applyFont="1" applyFill="1" applyBorder="1" applyAlignment="1">
      <alignment horizontal="center" vertical="center" wrapText="1" shrinkToFit="1"/>
    </xf>
    <xf numFmtId="0" fontId="6" fillId="32" borderId="1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center" wrapText="1"/>
    </xf>
    <xf numFmtId="0" fontId="6" fillId="32" borderId="1" xfId="0" applyFont="1" applyFill="1" applyBorder="1" applyAlignment="1">
      <alignment horizontal="left" vertical="center" wrapText="1"/>
    </xf>
    <xf numFmtId="164" fontId="4" fillId="13" borderId="1" xfId="0" applyNumberFormat="1" applyFont="1" applyFill="1" applyBorder="1" applyAlignment="1">
      <alignment horizontal="center" vertical="center" shrinkToFit="1"/>
    </xf>
    <xf numFmtId="0" fontId="5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164" fontId="4" fillId="26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 vertical="center" wrapText="1"/>
    </xf>
    <xf numFmtId="0" fontId="5" fillId="29" borderId="1" xfId="0" applyFont="1" applyFill="1" applyBorder="1" applyAlignment="1">
      <alignment horizontal="center" vertical="center" wrapText="1"/>
    </xf>
    <xf numFmtId="164" fontId="4" fillId="1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/>
    </xf>
    <xf numFmtId="4" fontId="7" fillId="15" borderId="1" xfId="0" applyNumberFormat="1" applyFont="1" applyFill="1" applyBorder="1" applyAlignment="1">
      <alignment horizontal="center" vertical="center"/>
    </xf>
    <xf numFmtId="0" fontId="9" fillId="33" borderId="1" xfId="0" applyFont="1" applyFill="1" applyBorder="1" applyAlignment="1">
      <alignment horizontal="center" vertical="center" wrapText="1"/>
    </xf>
    <xf numFmtId="17" fontId="2" fillId="3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18" borderId="1" xfId="0" applyFont="1" applyFill="1" applyBorder="1" applyAlignment="1">
      <alignment horizontal="left" vertical="top"/>
    </xf>
    <xf numFmtId="4" fontId="14" fillId="2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 wrapText="1"/>
    </xf>
    <xf numFmtId="17" fontId="4" fillId="32" borderId="1" xfId="0" applyNumberFormat="1" applyFont="1" applyFill="1" applyBorder="1" applyAlignment="1">
      <alignment horizontal="center" vertical="center"/>
    </xf>
    <xf numFmtId="17" fontId="4" fillId="36" borderId="1" xfId="0" applyNumberFormat="1" applyFont="1" applyFill="1" applyBorder="1" applyAlignment="1">
      <alignment horizontal="center" vertical="center"/>
    </xf>
    <xf numFmtId="0" fontId="6" fillId="32" borderId="1" xfId="0" applyFont="1" applyFill="1" applyBorder="1" applyAlignment="1">
      <alignment horizontal="left" vertical="top"/>
    </xf>
    <xf numFmtId="0" fontId="5" fillId="32" borderId="1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8" fontId="5" fillId="0" borderId="1" xfId="0" applyNumberFormat="1" applyFont="1" applyBorder="1" applyAlignment="1">
      <alignment horizontal="center" vertical="center" wrapText="1"/>
    </xf>
    <xf numFmtId="0" fontId="15" fillId="18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37" borderId="1" xfId="0" applyFont="1" applyFill="1" applyBorder="1" applyAlignment="1">
      <alignment horizontal="center" vertical="center"/>
    </xf>
    <xf numFmtId="0" fontId="4" fillId="28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/>
    <xf numFmtId="0" fontId="14" fillId="22" borderId="1" xfId="0" applyFont="1" applyFill="1" applyBorder="1" applyAlignment="1">
      <alignment horizontal="left" vertical="top"/>
    </xf>
    <xf numFmtId="0" fontId="5" fillId="31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/>
    </xf>
    <xf numFmtId="0" fontId="6" fillId="31" borderId="1" xfId="0" applyFont="1" applyFill="1" applyBorder="1" applyAlignment="1"/>
    <xf numFmtId="0" fontId="6" fillId="0" borderId="1" xfId="0" applyFont="1" applyBorder="1" applyAlignment="1"/>
    <xf numFmtId="0" fontId="4" fillId="25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/>
    <xf numFmtId="0" fontId="4" fillId="23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/>
    <xf numFmtId="0" fontId="4" fillId="19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/>
    <xf numFmtId="0" fontId="4" fillId="24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/>
    <xf numFmtId="0" fontId="8" fillId="3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top" wrapText="1"/>
    </xf>
    <xf numFmtId="0" fontId="11" fillId="3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3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0" fontId="4" fillId="2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/>
    <xf numFmtId="0" fontId="4" fillId="27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10" fillId="3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17" fontId="9" fillId="33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9" fillId="33" borderId="5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21" fillId="38" borderId="1" xfId="0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19" fillId="32" borderId="1" xfId="0" applyFont="1" applyFill="1" applyBorder="1" applyAlignment="1">
      <alignment horizontal="center" vertical="center" wrapText="1"/>
    </xf>
    <xf numFmtId="4" fontId="20" fillId="3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C0504D"/>
      <rgbColor rgb="FFFDEADA"/>
      <rgbColor rgb="FFDBEEF4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D9C3"/>
      <rgbColor rgb="FFFFFF99"/>
      <rgbColor rgb="FF95B3D7"/>
      <rgbColor rgb="FFFF99CC"/>
      <rgbColor rgb="FFCC99FF"/>
      <rgbColor rgb="FFE6B9B8"/>
      <rgbColor rgb="FF3366FF"/>
      <rgbColor rgb="FF33CCCC"/>
      <rgbColor rgb="FF92D050"/>
      <rgbColor rgb="FFFFC000"/>
      <rgbColor rgb="FFFF9900"/>
      <rgbColor rgb="FFFF6600"/>
      <rgbColor rgb="FF666699"/>
      <rgbColor rgb="FF9BBB59"/>
      <rgbColor rgb="FF215968"/>
      <rgbColor rgb="FF00B050"/>
      <rgbColor rgb="FF003300"/>
      <rgbColor rgb="FF333300"/>
      <rgbColor rgb="FFC9211E"/>
      <rgbColor rgb="FF993366"/>
      <rgbColor rgb="FF333399"/>
      <rgbColor rgb="FF20242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aismedeiros\Downloads\MODELO%20DE%20PLANILHA%20-%20PCA%202026%20-%20GT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ções"/>
      <sheetName val="PCA"/>
      <sheetName val="Listas"/>
      <sheetName val="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zoomScale="60" zoomScaleNormal="60" workbookViewId="0">
      <selection activeCell="K4" sqref="K4:K5"/>
    </sheetView>
  </sheetViews>
  <sheetFormatPr defaultColWidth="9.33203125" defaultRowHeight="12.75" x14ac:dyDescent="0.2"/>
  <cols>
    <col min="1" max="1" width="17" style="1" customWidth="1"/>
    <col min="2" max="2" width="54.5" style="1" customWidth="1"/>
    <col min="3" max="3" width="16.6640625" style="1" customWidth="1"/>
    <col min="4" max="4" width="19.1640625" style="1" customWidth="1"/>
    <col min="5" max="5" width="31.33203125" style="1" customWidth="1"/>
    <col min="6" max="6" width="19.1640625" style="1" customWidth="1"/>
    <col min="7" max="9" width="17.83203125" style="1" customWidth="1"/>
    <col min="10" max="11" width="20.1640625" style="1" customWidth="1"/>
    <col min="12" max="12" width="27.33203125" style="1" customWidth="1"/>
    <col min="13" max="13" width="47" style="1" customWidth="1"/>
    <col min="14" max="14" width="10.6640625" style="1" customWidth="1"/>
    <col min="15" max="15" width="11.5" style="1" customWidth="1"/>
    <col min="16" max="16" width="9.33203125" style="1"/>
    <col min="17" max="17" width="11.83203125" style="1" customWidth="1"/>
    <col min="18" max="18" width="11" style="1" customWidth="1"/>
    <col min="19" max="19" width="11.83203125" style="1" customWidth="1"/>
    <col min="20" max="20" width="11" style="1" customWidth="1"/>
    <col min="21" max="21" width="11.33203125" style="1" customWidth="1"/>
    <col min="22" max="22" width="11" style="1" customWidth="1"/>
    <col min="23" max="16384" width="9.33203125" style="1"/>
  </cols>
  <sheetData>
    <row r="1" spans="1:22" ht="30.7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ht="35.25" customHeight="1" x14ac:dyDescent="0.2">
      <c r="A2" s="91" t="s">
        <v>1</v>
      </c>
      <c r="B2" s="91"/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  <c r="N2" s="93" t="s">
        <v>3</v>
      </c>
      <c r="O2" s="93"/>
      <c r="P2" s="93"/>
      <c r="Q2" s="93"/>
      <c r="R2" s="93"/>
      <c r="S2" s="93"/>
      <c r="T2" s="93"/>
      <c r="U2" s="93"/>
      <c r="V2" s="93"/>
    </row>
    <row r="3" spans="1:22" ht="35.25" customHeight="1" x14ac:dyDescent="0.2">
      <c r="A3" s="91" t="s">
        <v>4</v>
      </c>
      <c r="B3" s="91"/>
      <c r="C3" s="91"/>
      <c r="D3" s="94" t="s">
        <v>5</v>
      </c>
      <c r="E3" s="94"/>
      <c r="F3" s="94"/>
      <c r="G3" s="94"/>
      <c r="H3" s="94"/>
      <c r="I3" s="94"/>
      <c r="J3" s="94"/>
      <c r="K3" s="94"/>
      <c r="L3" s="94"/>
      <c r="M3" s="94"/>
      <c r="N3" s="93"/>
      <c r="O3" s="93"/>
      <c r="P3" s="93"/>
      <c r="Q3" s="93"/>
      <c r="R3" s="93"/>
      <c r="S3" s="93"/>
      <c r="T3" s="93"/>
      <c r="U3" s="93"/>
      <c r="V3" s="93"/>
    </row>
    <row r="4" spans="1:22" ht="35.25" customHeight="1" x14ac:dyDescent="0.2">
      <c r="A4" s="104" t="s">
        <v>6</v>
      </c>
      <c r="B4" s="104" t="s">
        <v>7</v>
      </c>
      <c r="C4" s="104" t="s">
        <v>8</v>
      </c>
      <c r="D4" s="104" t="s">
        <v>9</v>
      </c>
      <c r="E4" s="104" t="s">
        <v>10</v>
      </c>
      <c r="F4" s="104" t="s">
        <v>11</v>
      </c>
      <c r="G4" s="104" t="s">
        <v>12</v>
      </c>
      <c r="H4" s="101" t="s">
        <v>13</v>
      </c>
      <c r="I4" s="102"/>
      <c r="J4" s="103"/>
      <c r="K4" s="104" t="s">
        <v>150</v>
      </c>
      <c r="L4" s="104" t="s">
        <v>14</v>
      </c>
      <c r="M4" s="104" t="s">
        <v>15</v>
      </c>
      <c r="N4" s="107">
        <v>45748</v>
      </c>
      <c r="O4" s="107">
        <v>45778</v>
      </c>
      <c r="P4" s="107">
        <v>45809</v>
      </c>
      <c r="Q4" s="107">
        <v>45839</v>
      </c>
      <c r="R4" s="107">
        <v>45870</v>
      </c>
      <c r="S4" s="107">
        <v>45901</v>
      </c>
      <c r="T4" s="107">
        <v>45931</v>
      </c>
      <c r="U4" s="107">
        <v>45962</v>
      </c>
      <c r="V4" s="107">
        <v>45992</v>
      </c>
    </row>
    <row r="5" spans="1:22" ht="39" customHeight="1" x14ac:dyDescent="0.2">
      <c r="A5" s="105"/>
      <c r="B5" s="105"/>
      <c r="C5" s="105"/>
      <c r="D5" s="106"/>
      <c r="E5" s="106"/>
      <c r="F5" s="106"/>
      <c r="G5" s="106"/>
      <c r="H5" s="56" t="s">
        <v>147</v>
      </c>
      <c r="I5" s="56" t="s">
        <v>148</v>
      </c>
      <c r="J5" s="56" t="s">
        <v>149</v>
      </c>
      <c r="K5" s="106"/>
      <c r="L5" s="106"/>
      <c r="M5" s="106"/>
      <c r="N5" s="108"/>
      <c r="O5" s="108"/>
      <c r="P5" s="108"/>
      <c r="Q5" s="108"/>
      <c r="R5" s="108"/>
      <c r="S5" s="108"/>
      <c r="T5" s="108"/>
      <c r="U5" s="108"/>
      <c r="V5" s="108"/>
    </row>
    <row r="6" spans="1:22" ht="31.5" x14ac:dyDescent="0.25">
      <c r="A6" s="3" t="s">
        <v>16</v>
      </c>
      <c r="B6" s="4" t="s">
        <v>90</v>
      </c>
      <c r="C6" s="5" t="s">
        <v>96</v>
      </c>
      <c r="D6" s="6">
        <v>1</v>
      </c>
      <c r="E6" s="61">
        <v>72374</v>
      </c>
      <c r="F6" s="5" t="s">
        <v>17</v>
      </c>
      <c r="G6" s="7">
        <v>24</v>
      </c>
      <c r="H6" s="7"/>
      <c r="I6" s="7"/>
      <c r="J6" s="72">
        <v>339037</v>
      </c>
      <c r="K6" s="72"/>
      <c r="L6" s="7" t="s">
        <v>18</v>
      </c>
      <c r="M6" s="8"/>
      <c r="N6" s="9"/>
      <c r="O6" s="9"/>
      <c r="P6" s="9"/>
      <c r="Q6" s="9"/>
      <c r="R6" s="10"/>
      <c r="S6" s="9"/>
      <c r="T6" s="9"/>
      <c r="U6" s="11"/>
      <c r="V6" s="9"/>
    </row>
    <row r="7" spans="1:22" ht="28.5" customHeight="1" x14ac:dyDescent="0.25">
      <c r="A7" s="3" t="s">
        <v>16</v>
      </c>
      <c r="B7" s="4" t="s">
        <v>103</v>
      </c>
      <c r="C7" s="5" t="s">
        <v>96</v>
      </c>
      <c r="D7" s="6">
        <v>1</v>
      </c>
      <c r="E7" s="12">
        <v>174000</v>
      </c>
      <c r="F7" s="5" t="s">
        <v>17</v>
      </c>
      <c r="G7" s="7">
        <v>24</v>
      </c>
      <c r="H7" s="7"/>
      <c r="I7" s="7"/>
      <c r="J7" s="72">
        <v>339037</v>
      </c>
      <c r="K7" s="72"/>
      <c r="L7" s="7" t="s">
        <v>18</v>
      </c>
      <c r="M7" s="8"/>
      <c r="N7" s="9"/>
      <c r="O7" s="9"/>
      <c r="P7" s="9"/>
      <c r="Q7" s="10"/>
      <c r="R7" s="9"/>
      <c r="S7" s="9"/>
      <c r="T7" s="11"/>
      <c r="U7" s="9"/>
      <c r="V7" s="13"/>
    </row>
    <row r="8" spans="1:22" ht="31.5" x14ac:dyDescent="0.25">
      <c r="A8" s="3" t="s">
        <v>16</v>
      </c>
      <c r="B8" s="4" t="s">
        <v>91</v>
      </c>
      <c r="C8" s="5" t="s">
        <v>96</v>
      </c>
      <c r="D8" s="6">
        <v>1</v>
      </c>
      <c r="E8" s="12">
        <v>10000</v>
      </c>
      <c r="F8" s="5" t="s">
        <v>17</v>
      </c>
      <c r="G8" s="7">
        <v>24</v>
      </c>
      <c r="H8" s="7"/>
      <c r="I8" s="7"/>
      <c r="J8" s="72">
        <v>339039</v>
      </c>
      <c r="K8" s="72"/>
      <c r="L8" s="7" t="s">
        <v>18</v>
      </c>
      <c r="M8" s="8"/>
      <c r="N8" s="9"/>
      <c r="O8" s="9"/>
      <c r="P8" s="9"/>
      <c r="Q8" s="9"/>
      <c r="R8" s="9"/>
      <c r="S8" s="9"/>
      <c r="T8" s="10"/>
      <c r="U8" s="9"/>
      <c r="V8" s="11"/>
    </row>
    <row r="9" spans="1:22" ht="31.5" x14ac:dyDescent="0.25">
      <c r="A9" s="3" t="s">
        <v>16</v>
      </c>
      <c r="B9" s="4" t="s">
        <v>92</v>
      </c>
      <c r="C9" s="5" t="s">
        <v>96</v>
      </c>
      <c r="D9" s="6">
        <v>1</v>
      </c>
      <c r="E9" s="12">
        <v>11120</v>
      </c>
      <c r="F9" s="5" t="s">
        <v>17</v>
      </c>
      <c r="G9" s="7">
        <v>60</v>
      </c>
      <c r="H9" s="7"/>
      <c r="I9" s="7"/>
      <c r="J9" s="72">
        <v>339039</v>
      </c>
      <c r="K9" s="72"/>
      <c r="L9" s="7" t="s">
        <v>18</v>
      </c>
      <c r="M9" s="8"/>
      <c r="N9" s="10"/>
      <c r="O9" s="11"/>
      <c r="P9" s="9"/>
      <c r="Q9" s="9"/>
      <c r="R9" s="9"/>
      <c r="S9" s="9"/>
      <c r="T9" s="9"/>
      <c r="U9" s="13"/>
      <c r="V9" s="9"/>
    </row>
    <row r="10" spans="1:22" ht="31.5" x14ac:dyDescent="0.25">
      <c r="A10" s="3" t="s">
        <v>16</v>
      </c>
      <c r="B10" s="4" t="s">
        <v>145</v>
      </c>
      <c r="C10" s="5" t="s">
        <v>96</v>
      </c>
      <c r="D10" s="6">
        <v>1</v>
      </c>
      <c r="E10" s="12">
        <v>200000</v>
      </c>
      <c r="F10" s="5" t="s">
        <v>17</v>
      </c>
      <c r="G10" s="7">
        <v>12</v>
      </c>
      <c r="H10" s="7"/>
      <c r="I10" s="7"/>
      <c r="J10" s="72">
        <v>339039</v>
      </c>
      <c r="K10" s="72"/>
      <c r="L10" s="7" t="s">
        <v>26</v>
      </c>
      <c r="M10" s="8"/>
      <c r="N10" s="10"/>
      <c r="O10" s="11"/>
      <c r="P10" s="9"/>
      <c r="Q10" s="9"/>
      <c r="R10" s="9"/>
      <c r="S10" s="9"/>
      <c r="T10" s="9"/>
      <c r="U10" s="13"/>
      <c r="V10" s="9"/>
    </row>
    <row r="11" spans="1:22" ht="15.75" x14ac:dyDescent="0.25">
      <c r="A11" s="3" t="s">
        <v>16</v>
      </c>
      <c r="B11" s="4" t="s">
        <v>19</v>
      </c>
      <c r="C11" s="5" t="s">
        <v>96</v>
      </c>
      <c r="D11" s="6">
        <v>1</v>
      </c>
      <c r="E11" s="12">
        <v>106336</v>
      </c>
      <c r="F11" s="5" t="s">
        <v>20</v>
      </c>
      <c r="G11" s="7">
        <v>12</v>
      </c>
      <c r="H11" s="7"/>
      <c r="I11" s="7"/>
      <c r="J11" s="72">
        <v>339033</v>
      </c>
      <c r="K11" s="72"/>
      <c r="L11" s="7" t="s">
        <v>18</v>
      </c>
      <c r="M11" s="8"/>
      <c r="N11" s="10"/>
      <c r="O11" s="11"/>
      <c r="P11" s="9"/>
      <c r="Q11" s="9"/>
      <c r="R11" s="9"/>
      <c r="S11" s="9"/>
      <c r="T11" s="9"/>
      <c r="U11" s="9"/>
      <c r="V11" s="9"/>
    </row>
    <row r="12" spans="1:22" ht="15.75" x14ac:dyDescent="0.25">
      <c r="A12" s="3" t="s">
        <v>16</v>
      </c>
      <c r="B12" s="4" t="s">
        <v>19</v>
      </c>
      <c r="C12" s="5" t="s">
        <v>96</v>
      </c>
      <c r="D12" s="6">
        <v>1</v>
      </c>
      <c r="E12" s="12">
        <v>39876</v>
      </c>
      <c r="F12" s="5" t="s">
        <v>17</v>
      </c>
      <c r="G12" s="7">
        <v>24</v>
      </c>
      <c r="H12" s="7"/>
      <c r="I12" s="7"/>
      <c r="J12" s="72">
        <v>339033</v>
      </c>
      <c r="K12" s="72"/>
      <c r="L12" s="7"/>
      <c r="M12" s="8"/>
      <c r="N12" s="13"/>
      <c r="O12" s="9"/>
      <c r="P12" s="9"/>
      <c r="Q12" s="10"/>
      <c r="R12" s="14"/>
      <c r="S12" s="14"/>
      <c r="T12" s="11"/>
      <c r="U12" s="9"/>
      <c r="V12" s="9"/>
    </row>
    <row r="13" spans="1:22" ht="45" customHeight="1" x14ac:dyDescent="0.25">
      <c r="A13" s="3" t="s">
        <v>16</v>
      </c>
      <c r="B13" s="4" t="s">
        <v>21</v>
      </c>
      <c r="C13" s="5" t="s">
        <v>96</v>
      </c>
      <c r="D13" s="6">
        <v>1</v>
      </c>
      <c r="E13" s="15">
        <v>40451.040000000001</v>
      </c>
      <c r="F13" s="5" t="s">
        <v>17</v>
      </c>
      <c r="G13" s="7">
        <v>24</v>
      </c>
      <c r="H13" s="7"/>
      <c r="I13" s="7"/>
      <c r="J13" s="72">
        <v>339039</v>
      </c>
      <c r="K13" s="72"/>
      <c r="L13" s="7" t="s">
        <v>18</v>
      </c>
      <c r="M13" s="8"/>
      <c r="N13" s="13"/>
      <c r="O13" s="10"/>
      <c r="P13" s="14"/>
      <c r="Q13" s="11"/>
      <c r="R13" s="9"/>
      <c r="S13" s="9"/>
      <c r="T13" s="9"/>
      <c r="U13" s="9"/>
      <c r="V13" s="9"/>
    </row>
    <row r="14" spans="1:22" ht="47.25" x14ac:dyDescent="0.25">
      <c r="A14" s="3" t="s">
        <v>16</v>
      </c>
      <c r="B14" s="4" t="s">
        <v>117</v>
      </c>
      <c r="C14" s="5" t="s">
        <v>96</v>
      </c>
      <c r="D14" s="6">
        <v>1</v>
      </c>
      <c r="E14" s="15">
        <v>1674.4</v>
      </c>
      <c r="F14" s="5" t="s">
        <v>17</v>
      </c>
      <c r="G14" s="7">
        <v>60</v>
      </c>
      <c r="H14" s="7"/>
      <c r="I14" s="7"/>
      <c r="J14" s="72">
        <v>339039</v>
      </c>
      <c r="K14" s="72"/>
      <c r="L14" s="7" t="s">
        <v>18</v>
      </c>
      <c r="M14" s="8"/>
      <c r="N14" s="13"/>
      <c r="O14" s="10"/>
      <c r="P14" s="14"/>
      <c r="Q14" s="11"/>
      <c r="R14" s="13"/>
      <c r="S14" s="13"/>
      <c r="T14" s="13"/>
      <c r="U14" s="13"/>
      <c r="V14" s="13"/>
    </row>
    <row r="15" spans="1:22" ht="47.25" x14ac:dyDescent="0.25">
      <c r="A15" s="3" t="s">
        <v>16</v>
      </c>
      <c r="B15" s="4" t="s">
        <v>22</v>
      </c>
      <c r="C15" s="5" t="s">
        <v>96</v>
      </c>
      <c r="D15" s="6">
        <v>1</v>
      </c>
      <c r="E15" s="15">
        <v>161060</v>
      </c>
      <c r="F15" s="5" t="s">
        <v>20</v>
      </c>
      <c r="G15" s="7">
        <v>60</v>
      </c>
      <c r="H15" s="7"/>
      <c r="I15" s="7"/>
      <c r="J15" s="72">
        <v>339030</v>
      </c>
      <c r="K15" s="72"/>
      <c r="L15" s="7" t="s">
        <v>18</v>
      </c>
      <c r="M15" s="8"/>
      <c r="N15" s="13"/>
      <c r="O15" s="13"/>
      <c r="P15" s="13"/>
      <c r="Q15" s="13"/>
      <c r="R15" s="10"/>
      <c r="S15" s="11"/>
      <c r="T15" s="13"/>
      <c r="U15" s="13"/>
      <c r="V15" s="13"/>
    </row>
    <row r="16" spans="1:22" ht="31.5" x14ac:dyDescent="0.25">
      <c r="A16" s="3" t="s">
        <v>16</v>
      </c>
      <c r="B16" s="4" t="s">
        <v>93</v>
      </c>
      <c r="C16" s="5" t="s">
        <v>96</v>
      </c>
      <c r="D16" s="6">
        <v>1</v>
      </c>
      <c r="E16" s="15">
        <v>15904.06</v>
      </c>
      <c r="F16" s="5" t="s">
        <v>17</v>
      </c>
      <c r="G16" s="7">
        <v>12</v>
      </c>
      <c r="H16" s="7"/>
      <c r="I16" s="7"/>
      <c r="J16" s="72">
        <v>339039</v>
      </c>
      <c r="K16" s="72"/>
      <c r="L16" s="7" t="s">
        <v>18</v>
      </c>
      <c r="M16" s="8"/>
      <c r="N16" s="10"/>
      <c r="O16" s="13"/>
      <c r="P16" s="11"/>
      <c r="Q16" s="13"/>
      <c r="R16" s="13"/>
      <c r="S16" s="13"/>
      <c r="T16" s="13"/>
      <c r="U16" s="13"/>
      <c r="V16" s="13"/>
    </row>
    <row r="17" spans="1:22" ht="31.5" x14ac:dyDescent="0.25">
      <c r="A17" s="3" t="s">
        <v>16</v>
      </c>
      <c r="B17" s="4" t="s">
        <v>23</v>
      </c>
      <c r="C17" s="5" t="s">
        <v>96</v>
      </c>
      <c r="D17" s="6">
        <v>1</v>
      </c>
      <c r="E17" s="16">
        <v>3500</v>
      </c>
      <c r="F17" s="5" t="s">
        <v>20</v>
      </c>
      <c r="G17" s="7">
        <v>24</v>
      </c>
      <c r="H17" s="7"/>
      <c r="I17" s="7"/>
      <c r="J17" s="72">
        <v>339033</v>
      </c>
      <c r="K17" s="72"/>
      <c r="L17" s="7" t="s">
        <v>18</v>
      </c>
      <c r="M17" s="8"/>
      <c r="N17" s="13"/>
      <c r="O17" s="13"/>
      <c r="P17" s="13"/>
      <c r="Q17" s="10"/>
      <c r="R17" s="11"/>
      <c r="S17" s="13"/>
      <c r="T17" s="13"/>
      <c r="U17" s="13"/>
      <c r="V17" s="13"/>
    </row>
    <row r="18" spans="1:22" ht="47.25" x14ac:dyDescent="0.25">
      <c r="A18" s="3" t="s">
        <v>16</v>
      </c>
      <c r="B18" s="4" t="s">
        <v>24</v>
      </c>
      <c r="C18" s="5" t="s">
        <v>96</v>
      </c>
      <c r="D18" s="6">
        <v>1</v>
      </c>
      <c r="E18" s="16">
        <v>108000</v>
      </c>
      <c r="F18" s="5" t="s">
        <v>17</v>
      </c>
      <c r="G18" s="7">
        <v>12</v>
      </c>
      <c r="H18" s="7"/>
      <c r="I18" s="7"/>
      <c r="J18" s="72">
        <v>339033</v>
      </c>
      <c r="K18" s="72"/>
      <c r="L18" s="7" t="s">
        <v>89</v>
      </c>
      <c r="M18" s="8"/>
      <c r="N18" s="13"/>
      <c r="O18" s="2"/>
      <c r="P18" s="10"/>
      <c r="Q18" s="11"/>
      <c r="R18" s="13"/>
      <c r="S18" s="13"/>
      <c r="T18" s="13"/>
      <c r="U18" s="13"/>
      <c r="V18" s="14"/>
    </row>
    <row r="19" spans="1:22" ht="31.5" x14ac:dyDescent="0.25">
      <c r="A19" s="3" t="s">
        <v>16</v>
      </c>
      <c r="B19" s="4" t="s">
        <v>25</v>
      </c>
      <c r="C19" s="5" t="s">
        <v>96</v>
      </c>
      <c r="D19" s="6">
        <v>1</v>
      </c>
      <c r="E19" s="15">
        <v>1000</v>
      </c>
      <c r="F19" s="5" t="s">
        <v>20</v>
      </c>
      <c r="G19" s="7">
        <v>12</v>
      </c>
      <c r="H19" s="7"/>
      <c r="I19" s="7"/>
      <c r="J19" s="72">
        <v>339039</v>
      </c>
      <c r="K19" s="72"/>
      <c r="L19" s="7" t="s">
        <v>26</v>
      </c>
      <c r="M19" s="8"/>
      <c r="N19" s="11"/>
      <c r="O19" s="13"/>
      <c r="P19" s="13"/>
      <c r="Q19" s="13"/>
      <c r="R19" s="13"/>
      <c r="S19" s="13"/>
      <c r="T19" s="13"/>
      <c r="U19" s="13"/>
      <c r="V19" s="13"/>
    </row>
    <row r="20" spans="1:22" ht="47.25" x14ac:dyDescent="0.25">
      <c r="A20" s="3" t="s">
        <v>16</v>
      </c>
      <c r="B20" s="4" t="s">
        <v>27</v>
      </c>
      <c r="C20" s="5" t="s">
        <v>54</v>
      </c>
      <c r="D20" s="6">
        <v>1</v>
      </c>
      <c r="E20" s="16">
        <v>15000</v>
      </c>
      <c r="F20" s="5" t="s">
        <v>20</v>
      </c>
      <c r="G20" s="6">
        <v>12</v>
      </c>
      <c r="H20" s="6"/>
      <c r="I20" s="6"/>
      <c r="J20" s="72">
        <v>339039</v>
      </c>
      <c r="K20" s="72"/>
      <c r="L20" s="5" t="s">
        <v>28</v>
      </c>
      <c r="M20" s="8"/>
      <c r="N20" s="13"/>
      <c r="O20" s="14"/>
      <c r="P20" s="13"/>
      <c r="Q20" s="10"/>
      <c r="R20" s="11"/>
      <c r="S20" s="13"/>
      <c r="T20" s="13"/>
      <c r="U20" s="13"/>
      <c r="V20" s="13"/>
    </row>
    <row r="21" spans="1:22" ht="31.5" x14ac:dyDescent="0.25">
      <c r="A21" s="3" t="s">
        <v>16</v>
      </c>
      <c r="B21" s="4" t="s">
        <v>29</v>
      </c>
      <c r="C21" s="5" t="s">
        <v>30</v>
      </c>
      <c r="D21" s="6">
        <v>1</v>
      </c>
      <c r="E21" s="15">
        <v>30000</v>
      </c>
      <c r="F21" s="5" t="s">
        <v>20</v>
      </c>
      <c r="G21" s="6">
        <v>12</v>
      </c>
      <c r="H21" s="6"/>
      <c r="I21" s="6"/>
      <c r="J21" s="72">
        <v>339139</v>
      </c>
      <c r="K21" s="72"/>
      <c r="L21" s="7" t="s">
        <v>31</v>
      </c>
      <c r="M21" s="8"/>
      <c r="N21" s="10"/>
      <c r="O21" s="11"/>
      <c r="P21" s="13"/>
      <c r="Q21" s="13"/>
      <c r="R21" s="13"/>
      <c r="S21" s="13"/>
      <c r="T21" s="13"/>
      <c r="U21" s="13"/>
      <c r="V21" s="13"/>
    </row>
    <row r="22" spans="1:22" ht="62.25" customHeight="1" x14ac:dyDescent="0.2">
      <c r="A22" s="3" t="s">
        <v>16</v>
      </c>
      <c r="B22" s="17" t="s">
        <v>94</v>
      </c>
      <c r="C22" s="5" t="s">
        <v>54</v>
      </c>
      <c r="D22" s="6">
        <v>30</v>
      </c>
      <c r="E22" s="16">
        <v>30000</v>
      </c>
      <c r="F22" s="5" t="s">
        <v>17</v>
      </c>
      <c r="G22" s="6">
        <v>12</v>
      </c>
      <c r="H22" s="6"/>
      <c r="I22" s="6"/>
      <c r="J22" s="72">
        <v>339030</v>
      </c>
      <c r="K22" s="72"/>
      <c r="L22" s="5" t="s">
        <v>28</v>
      </c>
      <c r="M22" s="5" t="s">
        <v>134</v>
      </c>
      <c r="N22" s="13"/>
      <c r="O22" s="13"/>
      <c r="P22" s="13"/>
      <c r="Q22" s="10"/>
      <c r="R22" s="13"/>
      <c r="S22" s="13"/>
      <c r="T22" s="11"/>
      <c r="U22" s="13"/>
      <c r="V22" s="13"/>
    </row>
    <row r="23" spans="1:22" ht="67.5" customHeight="1" x14ac:dyDescent="0.2">
      <c r="A23" s="3" t="s">
        <v>16</v>
      </c>
      <c r="B23" s="17" t="s">
        <v>32</v>
      </c>
      <c r="C23" s="5" t="s">
        <v>54</v>
      </c>
      <c r="D23" s="6">
        <v>100</v>
      </c>
      <c r="E23" s="15">
        <v>50000</v>
      </c>
      <c r="F23" s="5" t="s">
        <v>17</v>
      </c>
      <c r="G23" s="6">
        <v>12</v>
      </c>
      <c r="H23" s="6"/>
      <c r="I23" s="6"/>
      <c r="J23" s="72">
        <v>449052</v>
      </c>
      <c r="K23" s="72"/>
      <c r="L23" s="5" t="s">
        <v>28</v>
      </c>
      <c r="M23" s="5" t="s">
        <v>133</v>
      </c>
      <c r="N23" s="13"/>
      <c r="O23" s="13"/>
      <c r="P23" s="13"/>
      <c r="Q23" s="10"/>
      <c r="R23" s="13"/>
      <c r="S23" s="13"/>
      <c r="T23" s="11"/>
      <c r="U23" s="13"/>
      <c r="V23" s="13"/>
    </row>
    <row r="24" spans="1:22" ht="28.5" customHeight="1" x14ac:dyDescent="0.2">
      <c r="A24" s="3" t="s">
        <v>16</v>
      </c>
      <c r="B24" s="18" t="s">
        <v>33</v>
      </c>
      <c r="C24" s="5" t="s">
        <v>96</v>
      </c>
      <c r="D24" s="6">
        <v>10</v>
      </c>
      <c r="E24" s="15">
        <v>500</v>
      </c>
      <c r="F24" s="5" t="s">
        <v>17</v>
      </c>
      <c r="G24" s="6">
        <v>12</v>
      </c>
      <c r="H24" s="6"/>
      <c r="I24" s="6"/>
      <c r="J24" s="72">
        <v>339040</v>
      </c>
      <c r="K24" s="72"/>
      <c r="L24" s="5" t="s">
        <v>28</v>
      </c>
      <c r="M24" s="8"/>
      <c r="N24" s="13"/>
      <c r="O24" s="13"/>
      <c r="P24" s="13"/>
      <c r="Q24" s="10"/>
      <c r="R24" s="13"/>
      <c r="S24" s="13"/>
      <c r="T24" s="11"/>
      <c r="U24" s="13"/>
      <c r="V24" s="13"/>
    </row>
    <row r="25" spans="1:22" ht="15.75" x14ac:dyDescent="0.25">
      <c r="A25" s="3" t="s">
        <v>16</v>
      </c>
      <c r="B25" s="19" t="s">
        <v>34</v>
      </c>
      <c r="C25" s="5" t="s">
        <v>96</v>
      </c>
      <c r="D25" s="6">
        <v>1</v>
      </c>
      <c r="E25" s="15">
        <v>16416</v>
      </c>
      <c r="F25" s="5" t="s">
        <v>17</v>
      </c>
      <c r="G25" s="5" t="s">
        <v>35</v>
      </c>
      <c r="H25" s="5"/>
      <c r="I25" s="5"/>
      <c r="J25" s="72">
        <v>339039</v>
      </c>
      <c r="K25" s="72"/>
      <c r="L25" s="7" t="s">
        <v>18</v>
      </c>
      <c r="M25" s="20"/>
      <c r="N25" s="11"/>
      <c r="O25" s="13"/>
      <c r="P25" s="13"/>
      <c r="Q25" s="13"/>
      <c r="R25" s="13"/>
      <c r="S25" s="13"/>
      <c r="T25" s="13"/>
      <c r="U25" s="13"/>
      <c r="V25" s="13"/>
    </row>
    <row r="26" spans="1:22" ht="51.75" customHeight="1" x14ac:dyDescent="0.25">
      <c r="A26" s="3" t="s">
        <v>16</v>
      </c>
      <c r="B26" s="19" t="s">
        <v>99</v>
      </c>
      <c r="C26" s="5" t="s">
        <v>96</v>
      </c>
      <c r="D26" s="6">
        <v>2</v>
      </c>
      <c r="E26" s="15">
        <v>120000</v>
      </c>
      <c r="F26" s="5" t="s">
        <v>17</v>
      </c>
      <c r="G26" s="6">
        <v>12</v>
      </c>
      <c r="H26" s="6"/>
      <c r="I26" s="6"/>
      <c r="J26" s="72">
        <v>339039</v>
      </c>
      <c r="K26" s="72"/>
      <c r="L26" s="7" t="s">
        <v>18</v>
      </c>
      <c r="M26" s="20"/>
      <c r="N26" s="13"/>
      <c r="O26" s="13"/>
      <c r="P26" s="13"/>
      <c r="Q26" s="10"/>
      <c r="R26" s="13"/>
      <c r="S26" s="13"/>
      <c r="T26" s="11"/>
      <c r="U26" s="13"/>
      <c r="V26" s="13"/>
    </row>
    <row r="27" spans="1:22" ht="29.25" customHeight="1" x14ac:dyDescent="0.25">
      <c r="A27" s="82" t="s">
        <v>122</v>
      </c>
      <c r="B27" s="95"/>
      <c r="C27" s="95"/>
      <c r="D27" s="95"/>
      <c r="E27" s="21">
        <f>SUM(E6:E26)</f>
        <v>1207211.5</v>
      </c>
      <c r="F27" s="76"/>
      <c r="G27" s="77"/>
      <c r="H27" s="77"/>
      <c r="I27" s="77"/>
      <c r="J27" s="77"/>
      <c r="K27" s="77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</row>
    <row r="28" spans="1:22" ht="63" x14ac:dyDescent="0.25">
      <c r="A28" s="22" t="s">
        <v>36</v>
      </c>
      <c r="B28" s="4" t="s">
        <v>37</v>
      </c>
      <c r="C28" s="5" t="s">
        <v>54</v>
      </c>
      <c r="D28" s="6">
        <v>6400</v>
      </c>
      <c r="E28" s="15">
        <v>31360</v>
      </c>
      <c r="F28" s="5" t="s">
        <v>20</v>
      </c>
      <c r="G28" s="7">
        <v>12</v>
      </c>
      <c r="H28" s="7"/>
      <c r="I28" s="7"/>
      <c r="J28" s="72">
        <v>339049</v>
      </c>
      <c r="K28" s="72"/>
      <c r="L28" s="5" t="s">
        <v>38</v>
      </c>
      <c r="M28" s="13"/>
      <c r="N28" s="13"/>
      <c r="O28" s="13"/>
      <c r="P28" s="13"/>
      <c r="Q28" s="13"/>
      <c r="R28" s="13"/>
      <c r="S28" s="13"/>
      <c r="T28" s="13"/>
      <c r="U28" s="10"/>
      <c r="V28" s="11"/>
    </row>
    <row r="29" spans="1:22" ht="29.25" customHeight="1" x14ac:dyDescent="0.2">
      <c r="A29" s="22" t="s">
        <v>36</v>
      </c>
      <c r="B29" s="17" t="s">
        <v>39</v>
      </c>
      <c r="C29" s="5" t="s">
        <v>54</v>
      </c>
      <c r="D29" s="6">
        <v>120</v>
      </c>
      <c r="E29" s="16">
        <v>673.2</v>
      </c>
      <c r="F29" s="5" t="s">
        <v>17</v>
      </c>
      <c r="G29" s="7">
        <v>12</v>
      </c>
      <c r="H29" s="7"/>
      <c r="I29" s="7"/>
      <c r="J29" s="72">
        <v>339039</v>
      </c>
      <c r="K29" s="72"/>
      <c r="L29" s="5" t="s">
        <v>38</v>
      </c>
      <c r="M29" s="13"/>
      <c r="N29" s="13"/>
      <c r="O29" s="13"/>
      <c r="P29" s="13"/>
      <c r="Q29" s="10"/>
      <c r="R29" s="13"/>
      <c r="S29" s="13"/>
      <c r="T29" s="11"/>
      <c r="U29" s="13"/>
      <c r="V29" s="13"/>
    </row>
    <row r="30" spans="1:22" ht="31.5" x14ac:dyDescent="0.25">
      <c r="A30" s="22" t="s">
        <v>36</v>
      </c>
      <c r="B30" s="4" t="s">
        <v>40</v>
      </c>
      <c r="C30" s="5" t="s">
        <v>96</v>
      </c>
      <c r="D30" s="6">
        <v>2</v>
      </c>
      <c r="E30" s="15">
        <v>51181.16</v>
      </c>
      <c r="F30" s="5" t="s">
        <v>17</v>
      </c>
      <c r="G30" s="7">
        <v>12</v>
      </c>
      <c r="H30" s="7"/>
      <c r="I30" s="7"/>
      <c r="J30" s="72">
        <v>339039</v>
      </c>
      <c r="K30" s="72"/>
      <c r="L30" s="5" t="s">
        <v>38</v>
      </c>
      <c r="M30" s="13"/>
      <c r="N30" s="11"/>
      <c r="O30" s="13"/>
      <c r="P30" s="13"/>
      <c r="Q30" s="13"/>
      <c r="R30" s="13"/>
      <c r="S30" s="13"/>
      <c r="T30" s="13"/>
      <c r="U30" s="13"/>
      <c r="V30" s="13"/>
    </row>
    <row r="31" spans="1:22" ht="30" customHeight="1" x14ac:dyDescent="0.25">
      <c r="A31" s="96" t="s">
        <v>123</v>
      </c>
      <c r="B31" s="97"/>
      <c r="C31" s="97"/>
      <c r="D31" s="97"/>
      <c r="E31" s="23">
        <f>SUM(E28:E30)</f>
        <v>83214.36</v>
      </c>
      <c r="F31" s="76"/>
      <c r="G31" s="77"/>
      <c r="H31" s="77"/>
      <c r="I31" s="77"/>
      <c r="J31" s="77"/>
      <c r="K31" s="77"/>
      <c r="L31" s="77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2" ht="48.75" customHeight="1" x14ac:dyDescent="0.25">
      <c r="A32" s="24" t="s">
        <v>41</v>
      </c>
      <c r="B32" s="19" t="s">
        <v>42</v>
      </c>
      <c r="C32" s="5" t="s">
        <v>96</v>
      </c>
      <c r="D32" s="6">
        <v>1</v>
      </c>
      <c r="E32" s="15">
        <v>74358</v>
      </c>
      <c r="F32" s="5" t="s">
        <v>20</v>
      </c>
      <c r="G32" s="6">
        <v>30</v>
      </c>
      <c r="H32" s="6"/>
      <c r="I32" s="6"/>
      <c r="J32" s="72">
        <v>339039</v>
      </c>
      <c r="K32" s="72"/>
      <c r="L32" s="5" t="s">
        <v>43</v>
      </c>
      <c r="M32" s="20"/>
      <c r="N32" s="13"/>
      <c r="O32" s="13"/>
      <c r="P32" s="13"/>
      <c r="Q32" s="13"/>
      <c r="R32" s="10"/>
      <c r="S32" s="13"/>
      <c r="T32" s="14"/>
      <c r="U32" s="11"/>
      <c r="V32" s="13"/>
    </row>
    <row r="33" spans="1:22" ht="31.5" x14ac:dyDescent="0.25">
      <c r="A33" s="24" t="s">
        <v>41</v>
      </c>
      <c r="B33" s="19" t="s">
        <v>44</v>
      </c>
      <c r="C33" s="5" t="s">
        <v>96</v>
      </c>
      <c r="D33" s="6">
        <v>1</v>
      </c>
      <c r="E33" s="15">
        <v>50000</v>
      </c>
      <c r="F33" s="7" t="s">
        <v>17</v>
      </c>
      <c r="G33" s="6">
        <v>30</v>
      </c>
      <c r="H33" s="6"/>
      <c r="I33" s="6"/>
      <c r="J33" s="72">
        <v>339039</v>
      </c>
      <c r="K33" s="72"/>
      <c r="L33" s="5" t="s">
        <v>43</v>
      </c>
      <c r="M33" s="20"/>
      <c r="N33" s="13"/>
      <c r="O33" s="13"/>
      <c r="P33" s="10"/>
      <c r="Q33" s="13"/>
      <c r="R33" s="13"/>
      <c r="S33" s="11"/>
      <c r="T33" s="13"/>
      <c r="U33" s="13"/>
      <c r="V33" s="13"/>
    </row>
    <row r="34" spans="1:22" ht="31.5" x14ac:dyDescent="0.25">
      <c r="A34" s="24" t="s">
        <v>41</v>
      </c>
      <c r="B34" s="19" t="s">
        <v>45</v>
      </c>
      <c r="C34" s="5" t="s">
        <v>96</v>
      </c>
      <c r="D34" s="6">
        <v>1</v>
      </c>
      <c r="E34" s="16">
        <v>20280</v>
      </c>
      <c r="F34" s="5" t="s">
        <v>20</v>
      </c>
      <c r="G34" s="6">
        <v>12</v>
      </c>
      <c r="H34" s="6"/>
      <c r="I34" s="6"/>
      <c r="J34" s="72">
        <v>339040</v>
      </c>
      <c r="K34" s="72"/>
      <c r="L34" s="5" t="s">
        <v>43</v>
      </c>
      <c r="M34" s="20"/>
      <c r="N34" s="13"/>
      <c r="O34" s="11"/>
      <c r="P34" s="13"/>
      <c r="Q34" s="13"/>
      <c r="R34" s="13"/>
      <c r="S34" s="13"/>
      <c r="T34" s="13"/>
      <c r="U34" s="13"/>
      <c r="V34" s="13"/>
    </row>
    <row r="35" spans="1:22" ht="31.5" x14ac:dyDescent="0.25">
      <c r="A35" s="24" t="s">
        <v>41</v>
      </c>
      <c r="B35" s="4" t="s">
        <v>46</v>
      </c>
      <c r="C35" s="5" t="s">
        <v>96</v>
      </c>
      <c r="D35" s="6">
        <v>60</v>
      </c>
      <c r="E35" s="16">
        <v>120000</v>
      </c>
      <c r="F35" s="5" t="s">
        <v>17</v>
      </c>
      <c r="G35" s="6">
        <v>12</v>
      </c>
      <c r="H35" s="6"/>
      <c r="I35" s="6"/>
      <c r="J35" s="72">
        <v>339040</v>
      </c>
      <c r="K35" s="72"/>
      <c r="L35" s="5" t="s">
        <v>43</v>
      </c>
      <c r="M35" s="20"/>
      <c r="N35" s="13"/>
      <c r="O35" s="13"/>
      <c r="P35" s="13"/>
      <c r="Q35" s="14"/>
      <c r="R35" s="13"/>
      <c r="S35" s="10"/>
      <c r="T35" s="13"/>
      <c r="U35" s="13"/>
      <c r="V35" s="11"/>
    </row>
    <row r="36" spans="1:22" ht="31.5" x14ac:dyDescent="0.25">
      <c r="A36" s="24" t="s">
        <v>41</v>
      </c>
      <c r="B36" s="4" t="s">
        <v>77</v>
      </c>
      <c r="C36" s="5" t="s">
        <v>54</v>
      </c>
      <c r="D36" s="6">
        <v>60</v>
      </c>
      <c r="E36" s="16">
        <v>300000</v>
      </c>
      <c r="F36" s="5" t="s">
        <v>17</v>
      </c>
      <c r="G36" s="6">
        <v>12</v>
      </c>
      <c r="H36" s="6"/>
      <c r="I36" s="6"/>
      <c r="J36" s="72">
        <v>449052</v>
      </c>
      <c r="K36" s="72"/>
      <c r="L36" s="5" t="s">
        <v>43</v>
      </c>
      <c r="M36" s="20"/>
      <c r="N36" s="13"/>
      <c r="O36" s="10"/>
      <c r="P36" s="11"/>
      <c r="Q36" s="13"/>
      <c r="R36" s="13"/>
      <c r="S36" s="13"/>
      <c r="T36" s="13"/>
      <c r="U36" s="13"/>
      <c r="V36" s="13"/>
    </row>
    <row r="37" spans="1:22" ht="47.25" x14ac:dyDescent="0.25">
      <c r="A37" s="24" t="s">
        <v>41</v>
      </c>
      <c r="B37" s="4" t="s">
        <v>78</v>
      </c>
      <c r="C37" s="5" t="s">
        <v>54</v>
      </c>
      <c r="D37" s="6">
        <v>100</v>
      </c>
      <c r="E37" s="16">
        <v>50000</v>
      </c>
      <c r="F37" s="5" t="s">
        <v>17</v>
      </c>
      <c r="G37" s="6">
        <v>12</v>
      </c>
      <c r="H37" s="6"/>
      <c r="I37" s="6"/>
      <c r="J37" s="72">
        <v>449052</v>
      </c>
      <c r="K37" s="72"/>
      <c r="L37" s="5" t="s">
        <v>43</v>
      </c>
      <c r="M37" s="20"/>
      <c r="N37" s="13"/>
      <c r="O37" s="13"/>
      <c r="P37" s="13"/>
      <c r="Q37" s="13"/>
      <c r="R37" s="14"/>
      <c r="S37" s="10"/>
      <c r="T37" s="13"/>
      <c r="U37" s="13"/>
      <c r="V37" s="11"/>
    </row>
    <row r="38" spans="1:22" ht="31.5" x14ac:dyDescent="0.2">
      <c r="A38" s="24" t="s">
        <v>41</v>
      </c>
      <c r="B38" s="17" t="s">
        <v>76</v>
      </c>
      <c r="C38" s="5" t="s">
        <v>96</v>
      </c>
      <c r="D38" s="6">
        <v>60</v>
      </c>
      <c r="E38" s="16">
        <v>75000</v>
      </c>
      <c r="F38" s="5" t="s">
        <v>17</v>
      </c>
      <c r="G38" s="6">
        <v>12</v>
      </c>
      <c r="H38" s="6"/>
      <c r="I38" s="6"/>
      <c r="J38" s="72">
        <v>339040</v>
      </c>
      <c r="K38" s="72"/>
      <c r="L38" s="5" t="s">
        <v>43</v>
      </c>
      <c r="M38" s="20"/>
      <c r="N38" s="13"/>
      <c r="O38" s="13"/>
      <c r="P38" s="13"/>
      <c r="Q38" s="13"/>
      <c r="R38" s="14"/>
      <c r="S38" s="10"/>
      <c r="T38" s="13"/>
      <c r="U38" s="13"/>
      <c r="V38" s="11"/>
    </row>
    <row r="39" spans="1:22" ht="28.5" customHeight="1" x14ac:dyDescent="0.25">
      <c r="A39" s="73" t="s">
        <v>124</v>
      </c>
      <c r="B39" s="74"/>
      <c r="C39" s="74"/>
      <c r="D39" s="74"/>
      <c r="E39" s="62">
        <f>SUM(E32:E38)</f>
        <v>689638</v>
      </c>
      <c r="F39" s="76"/>
      <c r="G39" s="77"/>
      <c r="H39" s="77"/>
      <c r="I39" s="77"/>
      <c r="J39" s="77"/>
      <c r="K39" s="77"/>
      <c r="L39" s="77"/>
      <c r="M39" s="79"/>
      <c r="N39" s="79"/>
      <c r="O39" s="79"/>
      <c r="P39" s="79"/>
      <c r="Q39" s="79"/>
      <c r="R39" s="79"/>
      <c r="S39" s="79"/>
      <c r="T39" s="79"/>
      <c r="U39" s="79"/>
      <c r="V39" s="79"/>
    </row>
    <row r="40" spans="1:22" ht="94.5" x14ac:dyDescent="0.25">
      <c r="A40" s="25" t="s">
        <v>47</v>
      </c>
      <c r="B40" s="4" t="s">
        <v>48</v>
      </c>
      <c r="C40" s="5" t="s">
        <v>50</v>
      </c>
      <c r="D40" s="26">
        <v>4</v>
      </c>
      <c r="E40" s="27">
        <v>13594198.800000001</v>
      </c>
      <c r="F40" s="5" t="s">
        <v>17</v>
      </c>
      <c r="G40" s="5" t="s">
        <v>108</v>
      </c>
      <c r="H40" s="5"/>
      <c r="I40" s="5"/>
      <c r="J40" s="72">
        <v>335041</v>
      </c>
      <c r="K40" s="72"/>
      <c r="L40" s="5" t="s">
        <v>52</v>
      </c>
      <c r="M40" s="13"/>
      <c r="N40" s="11"/>
      <c r="O40" s="13"/>
      <c r="P40" s="13"/>
      <c r="Q40" s="13"/>
      <c r="R40" s="13"/>
      <c r="S40" s="13"/>
      <c r="T40" s="13"/>
      <c r="U40" s="13"/>
      <c r="V40" s="13"/>
    </row>
    <row r="41" spans="1:22" ht="47.25" x14ac:dyDescent="0.25">
      <c r="A41" s="25" t="s">
        <v>47</v>
      </c>
      <c r="B41" s="4" t="s">
        <v>112</v>
      </c>
      <c r="C41" s="5" t="s">
        <v>50</v>
      </c>
      <c r="D41" s="26">
        <v>1</v>
      </c>
      <c r="E41" s="27">
        <v>767705.49</v>
      </c>
      <c r="F41" s="5" t="s">
        <v>17</v>
      </c>
      <c r="G41" s="5" t="s">
        <v>108</v>
      </c>
      <c r="H41" s="5"/>
      <c r="I41" s="5"/>
      <c r="J41" s="72">
        <v>335041</v>
      </c>
      <c r="K41" s="72"/>
      <c r="L41" s="5" t="s">
        <v>52</v>
      </c>
      <c r="M41" s="13"/>
      <c r="N41" s="13"/>
      <c r="O41" s="13"/>
      <c r="P41" s="10"/>
      <c r="Q41" s="10"/>
      <c r="R41" s="10"/>
      <c r="S41" s="11"/>
      <c r="T41" s="13"/>
      <c r="U41" s="13"/>
      <c r="V41" s="13"/>
    </row>
    <row r="42" spans="1:22" ht="31.5" x14ac:dyDescent="0.25">
      <c r="A42" s="25" t="s">
        <v>47</v>
      </c>
      <c r="B42" s="4" t="s">
        <v>53</v>
      </c>
      <c r="C42" s="5" t="s">
        <v>96</v>
      </c>
      <c r="D42" s="26">
        <v>1</v>
      </c>
      <c r="E42" s="27">
        <v>313976.3</v>
      </c>
      <c r="F42" s="5" t="s">
        <v>56</v>
      </c>
      <c r="G42" s="5" t="s">
        <v>51</v>
      </c>
      <c r="H42" s="5"/>
      <c r="I42" s="5"/>
      <c r="J42" s="72">
        <v>339030</v>
      </c>
      <c r="K42" s="72"/>
      <c r="L42" s="5" t="s">
        <v>52</v>
      </c>
      <c r="M42" s="13"/>
      <c r="N42" s="11"/>
      <c r="O42" s="13"/>
      <c r="P42" s="13"/>
      <c r="Q42" s="13"/>
      <c r="R42" s="13"/>
      <c r="S42" s="13"/>
      <c r="T42" s="13"/>
      <c r="U42" s="13"/>
      <c r="V42" s="13"/>
    </row>
    <row r="43" spans="1:22" ht="23.25" customHeight="1" x14ac:dyDescent="0.25">
      <c r="A43" s="25" t="s">
        <v>47</v>
      </c>
      <c r="B43" s="4" t="s">
        <v>55</v>
      </c>
      <c r="C43" s="5" t="s">
        <v>54</v>
      </c>
      <c r="D43" s="26">
        <v>1</v>
      </c>
      <c r="E43" s="27">
        <v>140076</v>
      </c>
      <c r="F43" s="5" t="s">
        <v>56</v>
      </c>
      <c r="G43" s="5" t="s">
        <v>51</v>
      </c>
      <c r="H43" s="5"/>
      <c r="I43" s="5"/>
      <c r="J43" s="72">
        <v>339036</v>
      </c>
      <c r="K43" s="72"/>
      <c r="L43" s="5" t="s">
        <v>52</v>
      </c>
      <c r="M43" s="13"/>
      <c r="N43" s="13"/>
      <c r="O43" s="13"/>
      <c r="P43" s="11"/>
      <c r="Q43" s="13"/>
      <c r="R43" s="13"/>
      <c r="S43" s="13"/>
      <c r="T43" s="13"/>
      <c r="U43" s="13"/>
      <c r="V43" s="13"/>
    </row>
    <row r="44" spans="1:22" ht="31.5" x14ac:dyDescent="0.25">
      <c r="A44" s="25" t="s">
        <v>47</v>
      </c>
      <c r="B44" s="4" t="s">
        <v>58</v>
      </c>
      <c r="C44" s="5" t="s">
        <v>54</v>
      </c>
      <c r="D44" s="26">
        <v>10</v>
      </c>
      <c r="E44" s="27">
        <v>50141.5</v>
      </c>
      <c r="F44" s="5" t="s">
        <v>49</v>
      </c>
      <c r="G44" s="5" t="s">
        <v>51</v>
      </c>
      <c r="H44" s="5"/>
      <c r="I44" s="5"/>
      <c r="J44" s="72">
        <v>449052</v>
      </c>
      <c r="K44" s="72"/>
      <c r="L44" s="5" t="s">
        <v>52</v>
      </c>
      <c r="M44" s="13"/>
      <c r="N44" s="13"/>
      <c r="O44" s="10"/>
      <c r="P44" s="11"/>
      <c r="Q44" s="13"/>
      <c r="R44" s="13"/>
      <c r="S44" s="13"/>
      <c r="T44" s="13"/>
      <c r="U44" s="13"/>
      <c r="V44" s="13"/>
    </row>
    <row r="45" spans="1:22" ht="31.5" x14ac:dyDescent="0.25">
      <c r="A45" s="25" t="s">
        <v>47</v>
      </c>
      <c r="B45" s="4" t="s">
        <v>59</v>
      </c>
      <c r="C45" s="5" t="s">
        <v>54</v>
      </c>
      <c r="D45" s="26">
        <v>10</v>
      </c>
      <c r="E45" s="27">
        <v>39890.5</v>
      </c>
      <c r="F45" s="5" t="s">
        <v>49</v>
      </c>
      <c r="G45" s="5" t="s">
        <v>51</v>
      </c>
      <c r="H45" s="5"/>
      <c r="I45" s="5"/>
      <c r="J45" s="72">
        <v>449052</v>
      </c>
      <c r="K45" s="72"/>
      <c r="L45" s="5" t="s">
        <v>52</v>
      </c>
      <c r="M45" s="13"/>
      <c r="N45" s="13"/>
      <c r="O45" s="10"/>
      <c r="P45" s="11"/>
      <c r="Q45" s="13"/>
      <c r="R45" s="13"/>
      <c r="S45" s="13"/>
      <c r="T45" s="13"/>
      <c r="U45" s="13"/>
      <c r="V45" s="13"/>
    </row>
    <row r="46" spans="1:22" ht="31.5" x14ac:dyDescent="0.25">
      <c r="A46" s="25" t="s">
        <v>47</v>
      </c>
      <c r="B46" s="4" t="s">
        <v>60</v>
      </c>
      <c r="C46" s="5" t="s">
        <v>54</v>
      </c>
      <c r="D46" s="26">
        <v>10</v>
      </c>
      <c r="E46" s="27">
        <v>12829</v>
      </c>
      <c r="F46" s="5" t="s">
        <v>49</v>
      </c>
      <c r="G46" s="5" t="s">
        <v>51</v>
      </c>
      <c r="H46" s="5"/>
      <c r="I46" s="5"/>
      <c r="J46" s="72">
        <v>449052</v>
      </c>
      <c r="K46" s="72"/>
      <c r="L46" s="5" t="s">
        <v>52</v>
      </c>
      <c r="M46" s="13"/>
      <c r="N46" s="13"/>
      <c r="O46" s="10"/>
      <c r="P46" s="11"/>
      <c r="Q46" s="13"/>
      <c r="R46" s="13"/>
      <c r="S46" s="13"/>
      <c r="T46" s="13"/>
      <c r="U46" s="13"/>
      <c r="V46" s="13"/>
    </row>
    <row r="47" spans="1:22" ht="31.5" x14ac:dyDescent="0.25">
      <c r="A47" s="25" t="s">
        <v>47</v>
      </c>
      <c r="B47" s="4" t="s">
        <v>61</v>
      </c>
      <c r="C47" s="5" t="s">
        <v>54</v>
      </c>
      <c r="D47" s="26">
        <v>10</v>
      </c>
      <c r="E47" s="27">
        <v>22971</v>
      </c>
      <c r="F47" s="5" t="s">
        <v>49</v>
      </c>
      <c r="G47" s="5" t="s">
        <v>51</v>
      </c>
      <c r="H47" s="5"/>
      <c r="I47" s="5"/>
      <c r="J47" s="72">
        <v>449052</v>
      </c>
      <c r="K47" s="72"/>
      <c r="L47" s="5" t="s">
        <v>52</v>
      </c>
      <c r="M47" s="13"/>
      <c r="N47" s="13"/>
      <c r="O47" s="10"/>
      <c r="P47" s="11"/>
      <c r="Q47" s="13"/>
      <c r="R47" s="13"/>
      <c r="S47" s="13"/>
      <c r="T47" s="13"/>
      <c r="U47" s="13"/>
      <c r="V47" s="13"/>
    </row>
    <row r="48" spans="1:22" ht="31.5" x14ac:dyDescent="0.25">
      <c r="A48" s="25" t="s">
        <v>47</v>
      </c>
      <c r="B48" s="4" t="s">
        <v>62</v>
      </c>
      <c r="C48" s="5" t="s">
        <v>54</v>
      </c>
      <c r="D48" s="26">
        <v>10</v>
      </c>
      <c r="E48" s="27">
        <v>12591</v>
      </c>
      <c r="F48" s="5" t="s">
        <v>49</v>
      </c>
      <c r="G48" s="5" t="s">
        <v>51</v>
      </c>
      <c r="H48" s="5"/>
      <c r="I48" s="5"/>
      <c r="J48" s="72">
        <v>449052</v>
      </c>
      <c r="K48" s="72"/>
      <c r="L48" s="5" t="s">
        <v>52</v>
      </c>
      <c r="M48" s="13"/>
      <c r="N48" s="13"/>
      <c r="O48" s="10"/>
      <c r="P48" s="11"/>
      <c r="Q48" s="13"/>
      <c r="R48" s="13"/>
      <c r="S48" s="13"/>
      <c r="T48" s="13"/>
      <c r="U48" s="13"/>
      <c r="V48" s="13"/>
    </row>
    <row r="49" spans="1:22" ht="31.5" x14ac:dyDescent="0.25">
      <c r="A49" s="25" t="s">
        <v>47</v>
      </c>
      <c r="B49" s="4" t="s">
        <v>63</v>
      </c>
      <c r="C49" s="5" t="s">
        <v>54</v>
      </c>
      <c r="D49" s="26">
        <v>1</v>
      </c>
      <c r="E49" s="27">
        <v>125900</v>
      </c>
      <c r="F49" s="5" t="s">
        <v>49</v>
      </c>
      <c r="G49" s="5" t="s">
        <v>51</v>
      </c>
      <c r="H49" s="5"/>
      <c r="I49" s="5"/>
      <c r="J49" s="72">
        <v>449052</v>
      </c>
      <c r="K49" s="72"/>
      <c r="L49" s="5" t="s">
        <v>52</v>
      </c>
      <c r="M49" s="13"/>
      <c r="N49" s="13"/>
      <c r="O49" s="10"/>
      <c r="P49" s="11"/>
      <c r="Q49" s="13"/>
      <c r="R49" s="13"/>
      <c r="S49" s="13"/>
      <c r="T49" s="13"/>
      <c r="U49" s="13"/>
      <c r="V49" s="13"/>
    </row>
    <row r="50" spans="1:22" ht="31.5" x14ac:dyDescent="0.25">
      <c r="A50" s="25" t="s">
        <v>47</v>
      </c>
      <c r="B50" s="4" t="s">
        <v>64</v>
      </c>
      <c r="C50" s="5" t="s">
        <v>54</v>
      </c>
      <c r="D50" s="26">
        <v>66</v>
      </c>
      <c r="E50" s="27">
        <v>126904.45</v>
      </c>
      <c r="F50" s="5" t="s">
        <v>49</v>
      </c>
      <c r="G50" s="5" t="s">
        <v>51</v>
      </c>
      <c r="H50" s="5"/>
      <c r="I50" s="5"/>
      <c r="J50" s="72">
        <v>339030</v>
      </c>
      <c r="K50" s="72"/>
      <c r="L50" s="5" t="s">
        <v>52</v>
      </c>
      <c r="M50" s="13"/>
      <c r="N50" s="11"/>
      <c r="O50" s="13"/>
      <c r="P50" s="13"/>
      <c r="Q50" s="13"/>
      <c r="R50" s="13"/>
      <c r="S50" s="13"/>
      <c r="T50" s="13"/>
      <c r="U50" s="13"/>
      <c r="V50" s="13"/>
    </row>
    <row r="51" spans="1:22" ht="31.5" x14ac:dyDescent="0.25">
      <c r="A51" s="25" t="s">
        <v>47</v>
      </c>
      <c r="B51" s="4" t="s">
        <v>79</v>
      </c>
      <c r="C51" s="5" t="s">
        <v>54</v>
      </c>
      <c r="D51" s="26">
        <v>10</v>
      </c>
      <c r="E51" s="27">
        <v>30000</v>
      </c>
      <c r="F51" s="5" t="s">
        <v>17</v>
      </c>
      <c r="G51" s="5" t="s">
        <v>51</v>
      </c>
      <c r="H51" s="5"/>
      <c r="I51" s="5"/>
      <c r="J51" s="72">
        <v>339033</v>
      </c>
      <c r="K51" s="72"/>
      <c r="L51" s="5" t="s">
        <v>52</v>
      </c>
      <c r="M51" s="13"/>
      <c r="N51" s="13"/>
      <c r="O51" s="13"/>
      <c r="P51" s="10"/>
      <c r="Q51" s="11"/>
      <c r="R51" s="13"/>
      <c r="S51" s="13"/>
      <c r="T51" s="13"/>
      <c r="U51" s="13"/>
      <c r="V51" s="13"/>
    </row>
    <row r="52" spans="1:22" ht="47.25" x14ac:dyDescent="0.25">
      <c r="A52" s="25" t="s">
        <v>47</v>
      </c>
      <c r="B52" s="4" t="s">
        <v>95</v>
      </c>
      <c r="C52" s="5" t="s">
        <v>96</v>
      </c>
      <c r="D52" s="26">
        <v>1</v>
      </c>
      <c r="E52" s="61">
        <v>42364.800000000003</v>
      </c>
      <c r="F52" s="5" t="s">
        <v>17</v>
      </c>
      <c r="G52" s="5" t="s">
        <v>51</v>
      </c>
      <c r="H52" s="5"/>
      <c r="I52" s="5"/>
      <c r="J52" s="72">
        <v>339039</v>
      </c>
      <c r="K52" s="72"/>
      <c r="L52" s="5" t="s">
        <v>52</v>
      </c>
      <c r="M52" s="13"/>
      <c r="N52" s="13"/>
      <c r="O52" s="10"/>
      <c r="P52" s="11"/>
      <c r="Q52" s="13"/>
      <c r="R52" s="13"/>
      <c r="S52" s="13"/>
      <c r="T52" s="14"/>
      <c r="U52" s="13"/>
      <c r="V52" s="13"/>
    </row>
    <row r="53" spans="1:22" ht="28.5" customHeight="1" x14ac:dyDescent="0.25">
      <c r="A53" s="98" t="s">
        <v>125</v>
      </c>
      <c r="B53" s="99"/>
      <c r="C53" s="99"/>
      <c r="D53" s="99"/>
      <c r="E53" s="28">
        <f>SUM(E40:E52)</f>
        <v>15279548.840000002</v>
      </c>
      <c r="F53" s="76"/>
      <c r="G53" s="77"/>
      <c r="H53" s="77"/>
      <c r="I53" s="77"/>
      <c r="J53" s="77"/>
      <c r="K53" s="77"/>
      <c r="L53" s="77"/>
      <c r="M53" s="79"/>
      <c r="N53" s="79"/>
      <c r="O53" s="79"/>
      <c r="P53" s="79"/>
      <c r="Q53" s="79"/>
      <c r="R53" s="79"/>
      <c r="S53" s="79"/>
      <c r="T53" s="79"/>
      <c r="U53" s="79"/>
      <c r="V53" s="79"/>
    </row>
    <row r="54" spans="1:22" ht="70.5" customHeight="1" x14ac:dyDescent="0.25">
      <c r="A54" s="29" t="s">
        <v>65</v>
      </c>
      <c r="B54" s="4" t="s">
        <v>107</v>
      </c>
      <c r="C54" s="5" t="s">
        <v>96</v>
      </c>
      <c r="D54" s="26">
        <v>1</v>
      </c>
      <c r="E54" s="27">
        <v>35000</v>
      </c>
      <c r="F54" s="5" t="s">
        <v>17</v>
      </c>
      <c r="G54" s="5" t="s">
        <v>105</v>
      </c>
      <c r="H54" s="5"/>
      <c r="I54" s="5"/>
      <c r="J54" s="72">
        <v>339039</v>
      </c>
      <c r="K54" s="72"/>
      <c r="L54" s="5" t="s">
        <v>101</v>
      </c>
      <c r="M54" s="13"/>
      <c r="N54" s="13"/>
      <c r="O54" s="10"/>
      <c r="P54" s="11"/>
      <c r="Q54" s="13"/>
      <c r="R54" s="13"/>
      <c r="S54" s="13"/>
      <c r="T54" s="13"/>
      <c r="U54" s="13"/>
      <c r="V54" s="13"/>
    </row>
    <row r="55" spans="1:22" ht="47.25" x14ac:dyDescent="0.2">
      <c r="A55" s="29" t="s">
        <v>65</v>
      </c>
      <c r="B55" s="17" t="s">
        <v>106</v>
      </c>
      <c r="C55" s="5" t="s">
        <v>96</v>
      </c>
      <c r="D55" s="26">
        <v>1</v>
      </c>
      <c r="E55" s="27">
        <v>200000</v>
      </c>
      <c r="F55" s="5" t="s">
        <v>17</v>
      </c>
      <c r="G55" s="27" t="s">
        <v>51</v>
      </c>
      <c r="H55" s="27"/>
      <c r="I55" s="27"/>
      <c r="J55" s="72">
        <v>335041</v>
      </c>
      <c r="K55" s="72"/>
      <c r="L55" s="5" t="s">
        <v>101</v>
      </c>
      <c r="M55" s="13"/>
      <c r="N55" s="13"/>
      <c r="O55" s="14"/>
      <c r="P55" s="14"/>
      <c r="Q55" s="10"/>
      <c r="R55" s="11"/>
      <c r="S55" s="13"/>
      <c r="T55" s="13"/>
      <c r="U55" s="13"/>
      <c r="V55" s="13"/>
    </row>
    <row r="56" spans="1:22" ht="87.75" customHeight="1" x14ac:dyDescent="0.2">
      <c r="A56" s="29" t="s">
        <v>65</v>
      </c>
      <c r="B56" s="17" t="s">
        <v>111</v>
      </c>
      <c r="C56" s="5" t="s">
        <v>54</v>
      </c>
      <c r="D56" s="26">
        <v>1</v>
      </c>
      <c r="E56" s="27">
        <v>150000</v>
      </c>
      <c r="F56" s="5" t="s">
        <v>17</v>
      </c>
      <c r="G56" s="5" t="s">
        <v>104</v>
      </c>
      <c r="H56" s="5"/>
      <c r="I56" s="5"/>
      <c r="J56" s="72">
        <v>335041</v>
      </c>
      <c r="K56" s="72"/>
      <c r="L56" s="5" t="s">
        <v>101</v>
      </c>
      <c r="M56" s="13"/>
      <c r="N56" s="13"/>
      <c r="O56" s="14"/>
      <c r="P56" s="14"/>
      <c r="Q56" s="13"/>
      <c r="R56" s="13"/>
      <c r="S56" s="13"/>
      <c r="T56" s="10"/>
      <c r="U56" s="11"/>
      <c r="V56" s="13"/>
    </row>
    <row r="57" spans="1:22" ht="18.75" customHeight="1" x14ac:dyDescent="0.25">
      <c r="A57" s="73" t="s">
        <v>126</v>
      </c>
      <c r="B57" s="74"/>
      <c r="C57" s="74"/>
      <c r="D57" s="74"/>
      <c r="E57" s="30">
        <f>SUM(E54:E56)</f>
        <v>385000</v>
      </c>
      <c r="F57" s="76"/>
      <c r="G57" s="77"/>
      <c r="H57" s="77"/>
      <c r="I57" s="77"/>
      <c r="J57" s="77"/>
      <c r="K57" s="77"/>
      <c r="L57" s="77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1:22" ht="35.25" customHeight="1" x14ac:dyDescent="0.25">
      <c r="A58" s="31" t="s">
        <v>67</v>
      </c>
      <c r="B58" s="32" t="s">
        <v>142</v>
      </c>
      <c r="C58" s="5" t="s">
        <v>96</v>
      </c>
      <c r="D58" s="26">
        <v>1</v>
      </c>
      <c r="E58" s="33">
        <v>650000</v>
      </c>
      <c r="F58" s="5" t="s">
        <v>17</v>
      </c>
      <c r="G58" s="27" t="s">
        <v>108</v>
      </c>
      <c r="H58" s="27"/>
      <c r="I58" s="27"/>
      <c r="J58" s="72">
        <v>339039</v>
      </c>
      <c r="K58" s="72"/>
      <c r="L58" s="5" t="s">
        <v>102</v>
      </c>
      <c r="M58" s="34"/>
      <c r="N58" s="34"/>
      <c r="O58" s="34"/>
      <c r="P58" s="34"/>
      <c r="Q58" s="34"/>
      <c r="R58" s="10"/>
      <c r="S58" s="11"/>
      <c r="T58" s="34"/>
      <c r="U58" s="34"/>
      <c r="V58" s="35"/>
    </row>
    <row r="59" spans="1:22" ht="51.75" customHeight="1" x14ac:dyDescent="0.2">
      <c r="A59" s="31" t="s">
        <v>67</v>
      </c>
      <c r="B59" s="17" t="s">
        <v>100</v>
      </c>
      <c r="C59" s="5" t="s">
        <v>96</v>
      </c>
      <c r="D59" s="26">
        <v>1</v>
      </c>
      <c r="E59" s="27">
        <v>601980</v>
      </c>
      <c r="F59" s="5" t="s">
        <v>17</v>
      </c>
      <c r="G59" s="7" t="s">
        <v>51</v>
      </c>
      <c r="H59" s="7"/>
      <c r="I59" s="7"/>
      <c r="J59" s="72">
        <v>335041</v>
      </c>
      <c r="K59" s="72"/>
      <c r="L59" s="5" t="s">
        <v>102</v>
      </c>
      <c r="M59" s="5" t="s">
        <v>109</v>
      </c>
      <c r="N59" s="13"/>
      <c r="O59" s="13"/>
      <c r="P59" s="14"/>
      <c r="Q59" s="13"/>
      <c r="R59" s="13"/>
      <c r="S59" s="10"/>
      <c r="T59" s="11"/>
      <c r="U59" s="13"/>
      <c r="V59" s="13"/>
    </row>
    <row r="60" spans="1:22" ht="22.5" customHeight="1" x14ac:dyDescent="0.25">
      <c r="A60" s="86" t="s">
        <v>127</v>
      </c>
      <c r="B60" s="87"/>
      <c r="C60" s="87"/>
      <c r="D60" s="87"/>
      <c r="E60" s="36">
        <f>SUM(E58:E59)</f>
        <v>1251980</v>
      </c>
      <c r="F60" s="76"/>
      <c r="G60" s="77"/>
      <c r="H60" s="77"/>
      <c r="I60" s="77"/>
      <c r="J60" s="77"/>
      <c r="K60" s="77"/>
      <c r="L60" s="77"/>
      <c r="M60" s="79"/>
      <c r="N60" s="79"/>
      <c r="O60" s="79"/>
      <c r="P60" s="79"/>
      <c r="Q60" s="79"/>
      <c r="R60" s="79"/>
      <c r="S60" s="79"/>
      <c r="T60" s="79"/>
      <c r="U60" s="79"/>
      <c r="V60" s="79"/>
    </row>
    <row r="61" spans="1:22" ht="48.75" customHeight="1" x14ac:dyDescent="0.25">
      <c r="A61" s="37" t="s">
        <v>57</v>
      </c>
      <c r="B61" s="38" t="s">
        <v>135</v>
      </c>
      <c r="C61" s="5" t="s">
        <v>54</v>
      </c>
      <c r="D61" s="39">
        <v>120</v>
      </c>
      <c r="E61" s="33">
        <v>40000</v>
      </c>
      <c r="F61" s="5" t="s">
        <v>17</v>
      </c>
      <c r="G61" s="7" t="s">
        <v>51</v>
      </c>
      <c r="H61" s="7"/>
      <c r="I61" s="7"/>
      <c r="J61" s="72">
        <v>339030</v>
      </c>
      <c r="K61" s="72"/>
      <c r="L61" s="40" t="s">
        <v>143</v>
      </c>
      <c r="M61" s="41" t="s">
        <v>136</v>
      </c>
      <c r="N61" s="13"/>
      <c r="O61" s="13"/>
      <c r="P61" s="13"/>
      <c r="Q61" s="13"/>
      <c r="R61" s="13"/>
      <c r="S61" s="10"/>
      <c r="T61" s="11"/>
      <c r="U61" s="13"/>
      <c r="V61" s="13"/>
    </row>
    <row r="62" spans="1:22" ht="51" customHeight="1" x14ac:dyDescent="0.25">
      <c r="A62" s="37" t="s">
        <v>57</v>
      </c>
      <c r="B62" s="38" t="s">
        <v>137</v>
      </c>
      <c r="C62" s="5" t="s">
        <v>54</v>
      </c>
      <c r="D62" s="39">
        <v>40</v>
      </c>
      <c r="E62" s="33">
        <v>40000</v>
      </c>
      <c r="F62" s="5" t="s">
        <v>17</v>
      </c>
      <c r="G62" s="7" t="s">
        <v>51</v>
      </c>
      <c r="H62" s="7"/>
      <c r="I62" s="7"/>
      <c r="J62" s="72">
        <v>449052</v>
      </c>
      <c r="K62" s="72"/>
      <c r="L62" s="40" t="s">
        <v>143</v>
      </c>
      <c r="M62" s="41" t="s">
        <v>138</v>
      </c>
      <c r="N62" s="13"/>
      <c r="O62" s="13"/>
      <c r="P62" s="13"/>
      <c r="Q62" s="13"/>
      <c r="R62" s="13"/>
      <c r="S62" s="13"/>
      <c r="T62" s="10"/>
      <c r="U62" s="11"/>
      <c r="V62" s="13"/>
    </row>
    <row r="63" spans="1:22" ht="31.5" x14ac:dyDescent="0.25">
      <c r="A63" s="37" t="s">
        <v>57</v>
      </c>
      <c r="B63" s="38" t="s">
        <v>141</v>
      </c>
      <c r="C63" s="42" t="s">
        <v>96</v>
      </c>
      <c r="D63" s="39">
        <v>33</v>
      </c>
      <c r="E63" s="33">
        <v>300000</v>
      </c>
      <c r="F63" s="5" t="s">
        <v>17</v>
      </c>
      <c r="G63" s="27" t="s">
        <v>108</v>
      </c>
      <c r="H63" s="27"/>
      <c r="I63" s="27"/>
      <c r="J63" s="72">
        <v>339039</v>
      </c>
      <c r="K63" s="72"/>
      <c r="L63" s="40" t="s">
        <v>143</v>
      </c>
      <c r="M63" s="43" t="s">
        <v>140</v>
      </c>
      <c r="N63" s="13"/>
      <c r="O63" s="13"/>
      <c r="P63" s="13"/>
      <c r="Q63" s="13"/>
      <c r="R63" s="10"/>
      <c r="S63" s="11"/>
      <c r="T63" s="13"/>
      <c r="U63" s="13"/>
      <c r="V63" s="13"/>
    </row>
    <row r="64" spans="1:22" ht="66" customHeight="1" x14ac:dyDescent="0.25">
      <c r="A64" s="37" t="s">
        <v>57</v>
      </c>
      <c r="B64" s="38" t="s">
        <v>139</v>
      </c>
      <c r="C64" s="42" t="s">
        <v>96</v>
      </c>
      <c r="D64" s="39">
        <v>33</v>
      </c>
      <c r="E64" s="33">
        <v>300000</v>
      </c>
      <c r="F64" s="5" t="s">
        <v>17</v>
      </c>
      <c r="G64" s="27" t="s">
        <v>108</v>
      </c>
      <c r="H64" s="27"/>
      <c r="I64" s="27"/>
      <c r="J64" s="72">
        <v>339039</v>
      </c>
      <c r="K64" s="72"/>
      <c r="L64" s="40" t="s">
        <v>143</v>
      </c>
      <c r="M64" s="43" t="s">
        <v>140</v>
      </c>
      <c r="N64" s="13"/>
      <c r="O64" s="13"/>
      <c r="P64" s="13"/>
      <c r="Q64" s="13"/>
      <c r="R64" s="10"/>
      <c r="S64" s="11"/>
      <c r="T64" s="13"/>
      <c r="U64" s="13"/>
      <c r="V64" s="13"/>
    </row>
    <row r="65" spans="1:22" ht="60.75" customHeight="1" x14ac:dyDescent="0.25">
      <c r="A65" s="37" t="s">
        <v>57</v>
      </c>
      <c r="B65" s="38" t="s">
        <v>87</v>
      </c>
      <c r="C65" s="42" t="s">
        <v>96</v>
      </c>
      <c r="D65" s="39">
        <v>1</v>
      </c>
      <c r="E65" s="33">
        <v>300000</v>
      </c>
      <c r="F65" s="5" t="s">
        <v>17</v>
      </c>
      <c r="G65" s="27" t="s">
        <v>108</v>
      </c>
      <c r="H65" s="27"/>
      <c r="I65" s="27"/>
      <c r="J65" s="72">
        <v>339039</v>
      </c>
      <c r="K65" s="72"/>
      <c r="L65" s="40" t="s">
        <v>143</v>
      </c>
      <c r="M65" s="32"/>
      <c r="N65" s="13"/>
      <c r="O65" s="13"/>
      <c r="P65" s="13"/>
      <c r="Q65" s="13"/>
      <c r="R65" s="13"/>
      <c r="S65" s="13"/>
      <c r="T65" s="13"/>
      <c r="U65" s="10"/>
      <c r="V65" s="11"/>
    </row>
    <row r="66" spans="1:22" ht="24.75" customHeight="1" x14ac:dyDescent="0.25">
      <c r="A66" s="88" t="s">
        <v>128</v>
      </c>
      <c r="B66" s="89"/>
      <c r="C66" s="89"/>
      <c r="D66" s="89"/>
      <c r="E66" s="44">
        <f>SUM(E61:E65)</f>
        <v>980000</v>
      </c>
      <c r="F66" s="76"/>
      <c r="G66" s="77"/>
      <c r="H66" s="77"/>
      <c r="I66" s="77"/>
      <c r="J66" s="77"/>
      <c r="K66" s="77"/>
      <c r="L66" s="77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 ht="31.5" x14ac:dyDescent="0.25">
      <c r="A67" s="45" t="s">
        <v>70</v>
      </c>
      <c r="B67" s="4" t="s">
        <v>71</v>
      </c>
      <c r="C67" s="5" t="s">
        <v>54</v>
      </c>
      <c r="D67" s="6">
        <v>234</v>
      </c>
      <c r="E67" s="16">
        <v>2555000</v>
      </c>
      <c r="F67" s="5" t="s">
        <v>49</v>
      </c>
      <c r="G67" s="6">
        <v>12</v>
      </c>
      <c r="H67" s="6"/>
      <c r="I67" s="6"/>
      <c r="J67" s="72">
        <v>449052</v>
      </c>
      <c r="K67" s="72"/>
      <c r="L67" s="5" t="s">
        <v>115</v>
      </c>
      <c r="M67" s="46"/>
      <c r="N67" s="11"/>
      <c r="O67" s="11"/>
      <c r="P67" s="13"/>
      <c r="Q67" s="13"/>
      <c r="R67" s="13"/>
      <c r="S67" s="11"/>
      <c r="T67" s="13"/>
      <c r="U67" s="13"/>
      <c r="V67" s="13"/>
    </row>
    <row r="68" spans="1:22" ht="94.5" x14ac:dyDescent="0.2">
      <c r="A68" s="45" t="s">
        <v>70</v>
      </c>
      <c r="B68" s="17" t="s">
        <v>113</v>
      </c>
      <c r="C68" s="5" t="s">
        <v>96</v>
      </c>
      <c r="D68" s="6">
        <v>2</v>
      </c>
      <c r="E68" s="16">
        <v>90000</v>
      </c>
      <c r="F68" s="5" t="s">
        <v>17</v>
      </c>
      <c r="G68" s="6">
        <v>12</v>
      </c>
      <c r="H68" s="6"/>
      <c r="I68" s="6"/>
      <c r="J68" s="72">
        <v>339039</v>
      </c>
      <c r="K68" s="72"/>
      <c r="L68" s="5" t="s">
        <v>115</v>
      </c>
      <c r="M68" s="46"/>
      <c r="N68" s="13"/>
      <c r="O68" s="10"/>
      <c r="P68" s="11"/>
      <c r="Q68" s="13"/>
      <c r="R68" s="13"/>
      <c r="S68" s="13"/>
      <c r="T68" s="13"/>
      <c r="U68" s="13"/>
      <c r="V68" s="13"/>
    </row>
    <row r="69" spans="1:22" ht="31.5" x14ac:dyDescent="0.25">
      <c r="A69" s="45" t="s">
        <v>70</v>
      </c>
      <c r="B69" s="4" t="s">
        <v>72</v>
      </c>
      <c r="C69" s="5" t="s">
        <v>54</v>
      </c>
      <c r="D69" s="6">
        <v>4</v>
      </c>
      <c r="E69" s="16">
        <v>150000</v>
      </c>
      <c r="F69" s="5" t="s">
        <v>17</v>
      </c>
      <c r="G69" s="6">
        <v>12</v>
      </c>
      <c r="H69" s="6"/>
      <c r="I69" s="6"/>
      <c r="J69" s="72">
        <v>449052</v>
      </c>
      <c r="K69" s="72"/>
      <c r="L69" s="5" t="s">
        <v>115</v>
      </c>
      <c r="M69" s="47"/>
      <c r="N69" s="13"/>
      <c r="O69" s="10"/>
      <c r="P69" s="11"/>
      <c r="Q69" s="13"/>
      <c r="R69" s="13"/>
      <c r="S69" s="13"/>
      <c r="T69" s="13"/>
      <c r="U69" s="13"/>
      <c r="V69" s="13"/>
    </row>
    <row r="70" spans="1:22" ht="63" x14ac:dyDescent="0.2">
      <c r="A70" s="45" t="s">
        <v>70</v>
      </c>
      <c r="B70" s="17" t="s">
        <v>88</v>
      </c>
      <c r="C70" s="5" t="s">
        <v>96</v>
      </c>
      <c r="D70" s="6">
        <v>10</v>
      </c>
      <c r="E70" s="16">
        <v>25496</v>
      </c>
      <c r="F70" s="5" t="s">
        <v>17</v>
      </c>
      <c r="G70" s="6">
        <v>12</v>
      </c>
      <c r="H70" s="6"/>
      <c r="I70" s="6"/>
      <c r="J70" s="72">
        <v>339039</v>
      </c>
      <c r="K70" s="72"/>
      <c r="L70" s="5" t="s">
        <v>115</v>
      </c>
      <c r="M70" s="47"/>
      <c r="N70" s="13"/>
      <c r="O70" s="10"/>
      <c r="P70" s="11"/>
      <c r="Q70" s="13"/>
      <c r="R70" s="13"/>
      <c r="S70" s="13"/>
      <c r="T70" s="13"/>
      <c r="U70" s="13"/>
      <c r="V70" s="13"/>
    </row>
    <row r="71" spans="1:22" ht="24.75" customHeight="1" x14ac:dyDescent="0.25">
      <c r="A71" s="80" t="s">
        <v>131</v>
      </c>
      <c r="B71" s="81"/>
      <c r="C71" s="81"/>
      <c r="D71" s="81"/>
      <c r="E71" s="48">
        <f>SUM(E67:E70)</f>
        <v>2820496</v>
      </c>
      <c r="F71" s="76"/>
      <c r="G71" s="77"/>
      <c r="H71" s="77"/>
      <c r="I71" s="77"/>
      <c r="J71" s="77"/>
      <c r="K71" s="77"/>
      <c r="L71" s="77"/>
      <c r="M71" s="79"/>
      <c r="N71" s="79"/>
      <c r="O71" s="79"/>
      <c r="P71" s="79"/>
      <c r="Q71" s="79"/>
      <c r="R71" s="79"/>
      <c r="S71" s="79"/>
      <c r="T71" s="79"/>
      <c r="U71" s="79"/>
      <c r="V71" s="79"/>
    </row>
    <row r="72" spans="1:22" ht="30" customHeight="1" x14ac:dyDescent="0.25">
      <c r="A72" s="49" t="s">
        <v>68</v>
      </c>
      <c r="B72" s="4" t="s">
        <v>80</v>
      </c>
      <c r="C72" s="5" t="s">
        <v>54</v>
      </c>
      <c r="D72" s="6">
        <v>4500</v>
      </c>
      <c r="E72" s="16">
        <v>1571028</v>
      </c>
      <c r="F72" s="5" t="s">
        <v>17</v>
      </c>
      <c r="G72" s="6">
        <v>12</v>
      </c>
      <c r="H72" s="6"/>
      <c r="I72" s="6"/>
      <c r="J72" s="72">
        <v>339030</v>
      </c>
      <c r="K72" s="72"/>
      <c r="L72" s="5" t="s">
        <v>110</v>
      </c>
      <c r="M72" s="47"/>
      <c r="N72" s="13"/>
      <c r="O72" s="13"/>
      <c r="P72" s="13"/>
      <c r="Q72" s="14"/>
      <c r="R72" s="10"/>
      <c r="S72" s="13"/>
      <c r="T72" s="11"/>
      <c r="U72" s="13"/>
      <c r="V72" s="13"/>
    </row>
    <row r="73" spans="1:22" ht="29.25" customHeight="1" x14ac:dyDescent="0.25">
      <c r="A73" s="49" t="s">
        <v>68</v>
      </c>
      <c r="B73" s="4" t="s">
        <v>81</v>
      </c>
      <c r="C73" s="5" t="s">
        <v>54</v>
      </c>
      <c r="D73" s="6">
        <v>12</v>
      </c>
      <c r="E73" s="16">
        <v>60000</v>
      </c>
      <c r="F73" s="5" t="s">
        <v>17</v>
      </c>
      <c r="G73" s="6">
        <v>12</v>
      </c>
      <c r="H73" s="6"/>
      <c r="I73" s="6"/>
      <c r="J73" s="72">
        <v>449052</v>
      </c>
      <c r="K73" s="72"/>
      <c r="L73" s="5" t="s">
        <v>110</v>
      </c>
      <c r="M73" s="47"/>
      <c r="N73" s="13"/>
      <c r="O73" s="13"/>
      <c r="P73" s="13"/>
      <c r="Q73" s="13"/>
      <c r="R73" s="10"/>
      <c r="S73" s="13"/>
      <c r="T73" s="11"/>
      <c r="U73" s="13"/>
      <c r="V73" s="13"/>
    </row>
    <row r="74" spans="1:22" ht="31.5" x14ac:dyDescent="0.25">
      <c r="A74" s="49" t="s">
        <v>68</v>
      </c>
      <c r="B74" s="4" t="s">
        <v>82</v>
      </c>
      <c r="C74" s="5" t="s">
        <v>96</v>
      </c>
      <c r="D74" s="26">
        <v>1</v>
      </c>
      <c r="E74" s="16">
        <v>50000</v>
      </c>
      <c r="F74" s="5" t="s">
        <v>17</v>
      </c>
      <c r="G74" s="6">
        <v>12</v>
      </c>
      <c r="H74" s="6"/>
      <c r="I74" s="6"/>
      <c r="J74" s="72">
        <v>339039</v>
      </c>
      <c r="K74" s="72"/>
      <c r="L74" s="5" t="s">
        <v>110</v>
      </c>
      <c r="M74" s="47"/>
      <c r="N74" s="13"/>
      <c r="O74" s="13"/>
      <c r="P74" s="10"/>
      <c r="Q74" s="13"/>
      <c r="R74" s="11"/>
      <c r="S74" s="13"/>
      <c r="T74" s="13"/>
      <c r="U74" s="13"/>
      <c r="V74" s="13"/>
    </row>
    <row r="75" spans="1:22" ht="63" x14ac:dyDescent="0.25">
      <c r="A75" s="49" t="s">
        <v>68</v>
      </c>
      <c r="B75" s="4" t="s">
        <v>83</v>
      </c>
      <c r="C75" s="5" t="s">
        <v>96</v>
      </c>
      <c r="D75" s="26">
        <v>1</v>
      </c>
      <c r="E75" s="16">
        <v>50000</v>
      </c>
      <c r="F75" s="5" t="s">
        <v>17</v>
      </c>
      <c r="G75" s="6">
        <v>12</v>
      </c>
      <c r="H75" s="6"/>
      <c r="I75" s="6"/>
      <c r="J75" s="72">
        <v>339039</v>
      </c>
      <c r="K75" s="72"/>
      <c r="L75" s="5" t="s">
        <v>110</v>
      </c>
      <c r="M75" s="47"/>
      <c r="N75" s="13"/>
      <c r="O75" s="13"/>
      <c r="P75" s="10"/>
      <c r="Q75" s="13"/>
      <c r="R75" s="11"/>
      <c r="S75" s="13"/>
      <c r="T75" s="13"/>
      <c r="U75" s="13"/>
      <c r="V75" s="13"/>
    </row>
    <row r="76" spans="1:22" ht="26.25" customHeight="1" x14ac:dyDescent="0.25">
      <c r="A76" s="82" t="s">
        <v>130</v>
      </c>
      <c r="B76" s="83"/>
      <c r="C76" s="83"/>
      <c r="D76" s="83"/>
      <c r="E76" s="50">
        <f>SUM(E72:E75)</f>
        <v>1731028</v>
      </c>
      <c r="F76" s="76"/>
      <c r="G76" s="77"/>
      <c r="H76" s="77"/>
      <c r="I76" s="77"/>
      <c r="J76" s="77"/>
      <c r="K76" s="77"/>
      <c r="L76" s="77"/>
      <c r="M76" s="79"/>
      <c r="N76" s="79"/>
      <c r="O76" s="79"/>
      <c r="P76" s="79"/>
      <c r="Q76" s="79"/>
      <c r="R76" s="79"/>
      <c r="S76" s="79"/>
      <c r="T76" s="79"/>
      <c r="U76" s="79"/>
      <c r="V76" s="79"/>
    </row>
    <row r="77" spans="1:22" ht="47.25" x14ac:dyDescent="0.25">
      <c r="A77" s="51" t="s">
        <v>69</v>
      </c>
      <c r="B77" s="4" t="s">
        <v>97</v>
      </c>
      <c r="C77" s="5" t="s">
        <v>96</v>
      </c>
      <c r="D77" s="26">
        <v>1</v>
      </c>
      <c r="E77" s="16">
        <v>1000000</v>
      </c>
      <c r="F77" s="5" t="s">
        <v>17</v>
      </c>
      <c r="G77" s="6">
        <v>24</v>
      </c>
      <c r="H77" s="6"/>
      <c r="I77" s="6"/>
      <c r="J77" s="72">
        <v>339039</v>
      </c>
      <c r="K77" s="72"/>
      <c r="L77" s="5" t="s">
        <v>114</v>
      </c>
      <c r="M77" s="46"/>
      <c r="N77" s="13"/>
      <c r="O77" s="13"/>
      <c r="P77" s="13"/>
      <c r="Q77" s="13"/>
      <c r="R77" s="10"/>
      <c r="S77" s="13"/>
      <c r="T77" s="11"/>
      <c r="U77" s="13"/>
      <c r="V77" s="13"/>
    </row>
    <row r="78" spans="1:22" ht="28.5" customHeight="1" x14ac:dyDescent="0.25">
      <c r="A78" s="84" t="s">
        <v>129</v>
      </c>
      <c r="B78" s="85"/>
      <c r="C78" s="85"/>
      <c r="D78" s="85"/>
      <c r="E78" s="52">
        <v>1000000</v>
      </c>
      <c r="F78" s="76"/>
      <c r="G78" s="77"/>
      <c r="H78" s="77"/>
      <c r="I78" s="77"/>
      <c r="J78" s="77"/>
      <c r="K78" s="77"/>
      <c r="L78" s="77"/>
      <c r="M78" s="79"/>
      <c r="N78" s="79"/>
      <c r="O78" s="79"/>
      <c r="P78" s="79"/>
      <c r="Q78" s="79"/>
      <c r="R78" s="79"/>
      <c r="S78" s="79"/>
      <c r="T78" s="79"/>
      <c r="U78" s="79"/>
      <c r="V78" s="79"/>
    </row>
    <row r="79" spans="1:22" ht="31.5" x14ac:dyDescent="0.25">
      <c r="A79" s="24" t="s">
        <v>73</v>
      </c>
      <c r="B79" s="4" t="s">
        <v>74</v>
      </c>
      <c r="C79" s="5" t="s">
        <v>54</v>
      </c>
      <c r="D79" s="26">
        <v>1</v>
      </c>
      <c r="E79" s="16">
        <v>50000</v>
      </c>
      <c r="F79" s="5" t="s">
        <v>17</v>
      </c>
      <c r="G79" s="6">
        <v>24</v>
      </c>
      <c r="H79" s="6"/>
      <c r="I79" s="6"/>
      <c r="J79" s="72">
        <v>339033</v>
      </c>
      <c r="K79" s="72"/>
      <c r="L79" s="5" t="s">
        <v>116</v>
      </c>
      <c r="M79" s="13"/>
      <c r="N79" s="13"/>
      <c r="O79" s="10"/>
      <c r="P79" s="14"/>
      <c r="Q79" s="11"/>
      <c r="R79" s="13"/>
      <c r="S79" s="13"/>
      <c r="T79" s="13"/>
      <c r="U79" s="13"/>
      <c r="V79" s="13"/>
    </row>
    <row r="80" spans="1:22" ht="33.75" customHeight="1" x14ac:dyDescent="0.25">
      <c r="A80" s="24" t="s">
        <v>73</v>
      </c>
      <c r="B80" s="4" t="s">
        <v>85</v>
      </c>
      <c r="C80" s="5" t="s">
        <v>54</v>
      </c>
      <c r="D80" s="26">
        <v>1</v>
      </c>
      <c r="E80" s="16">
        <v>1848</v>
      </c>
      <c r="F80" s="5" t="s">
        <v>17</v>
      </c>
      <c r="G80" s="6">
        <v>24</v>
      </c>
      <c r="H80" s="6"/>
      <c r="I80" s="6"/>
      <c r="J80" s="72">
        <v>339030</v>
      </c>
      <c r="K80" s="72"/>
      <c r="L80" s="5" t="s">
        <v>116</v>
      </c>
      <c r="M80" s="13"/>
      <c r="N80" s="13"/>
      <c r="O80" s="10"/>
      <c r="P80" s="13"/>
      <c r="Q80" s="11"/>
      <c r="R80" s="13"/>
      <c r="S80" s="13"/>
      <c r="T80" s="13"/>
      <c r="U80" s="13"/>
      <c r="V80" s="13"/>
    </row>
    <row r="81" spans="1:22" ht="32.25" customHeight="1" x14ac:dyDescent="0.25">
      <c r="A81" s="24" t="s">
        <v>73</v>
      </c>
      <c r="B81" s="4" t="s">
        <v>86</v>
      </c>
      <c r="C81" s="5" t="s">
        <v>54</v>
      </c>
      <c r="D81" s="26">
        <v>1</v>
      </c>
      <c r="E81" s="15">
        <v>44300</v>
      </c>
      <c r="F81" s="5" t="s">
        <v>17</v>
      </c>
      <c r="G81" s="6">
        <v>24</v>
      </c>
      <c r="H81" s="6"/>
      <c r="I81" s="6"/>
      <c r="J81" s="72">
        <v>449052</v>
      </c>
      <c r="K81" s="72"/>
      <c r="L81" s="5" t="s">
        <v>116</v>
      </c>
      <c r="M81" s="13"/>
      <c r="N81" s="13"/>
      <c r="O81" s="10"/>
      <c r="P81" s="14"/>
      <c r="Q81" s="11"/>
      <c r="R81" s="13"/>
      <c r="S81" s="13"/>
      <c r="T81" s="13"/>
      <c r="U81" s="13"/>
      <c r="V81" s="13"/>
    </row>
    <row r="82" spans="1:22" ht="63" x14ac:dyDescent="0.25">
      <c r="A82" s="24" t="s">
        <v>73</v>
      </c>
      <c r="B82" s="4" t="s">
        <v>98</v>
      </c>
      <c r="C82" s="5" t="s">
        <v>96</v>
      </c>
      <c r="D82" s="26">
        <v>1</v>
      </c>
      <c r="E82" s="15">
        <v>300000</v>
      </c>
      <c r="F82" s="5" t="s">
        <v>17</v>
      </c>
      <c r="G82" s="6">
        <v>24</v>
      </c>
      <c r="H82" s="6"/>
      <c r="I82" s="6"/>
      <c r="J82" s="72">
        <v>339039</v>
      </c>
      <c r="K82" s="72"/>
      <c r="L82" s="5" t="s">
        <v>116</v>
      </c>
      <c r="M82" s="13"/>
      <c r="N82" s="13"/>
      <c r="O82" s="13"/>
      <c r="P82" s="10"/>
      <c r="Q82" s="14"/>
      <c r="R82" s="11"/>
      <c r="S82" s="13"/>
      <c r="T82" s="13"/>
      <c r="U82" s="13"/>
      <c r="V82" s="13"/>
    </row>
    <row r="83" spans="1:22" ht="31.5" x14ac:dyDescent="0.2">
      <c r="A83" s="24" t="s">
        <v>73</v>
      </c>
      <c r="B83" s="53" t="s">
        <v>119</v>
      </c>
      <c r="C83" s="5" t="s">
        <v>96</v>
      </c>
      <c r="D83" s="26">
        <v>1</v>
      </c>
      <c r="E83" s="54">
        <v>100000</v>
      </c>
      <c r="F83" s="5" t="s">
        <v>17</v>
      </c>
      <c r="G83" s="6">
        <v>24</v>
      </c>
      <c r="H83" s="6"/>
      <c r="I83" s="6"/>
      <c r="J83" s="72">
        <v>339039</v>
      </c>
      <c r="K83" s="72"/>
      <c r="L83" s="5" t="s">
        <v>116</v>
      </c>
      <c r="M83" s="14"/>
      <c r="N83" s="14"/>
      <c r="O83" s="14"/>
      <c r="P83" s="10"/>
      <c r="Q83" s="14"/>
      <c r="R83" s="11"/>
      <c r="S83" s="14"/>
      <c r="T83" s="14"/>
      <c r="U83" s="14"/>
      <c r="V83" s="14"/>
    </row>
    <row r="84" spans="1:22" ht="15.75" x14ac:dyDescent="0.2">
      <c r="A84" s="24" t="s">
        <v>73</v>
      </c>
      <c r="B84" s="14" t="s">
        <v>118</v>
      </c>
      <c r="C84" s="5" t="s">
        <v>96</v>
      </c>
      <c r="D84" s="26">
        <v>1</v>
      </c>
      <c r="E84" s="54">
        <v>1000</v>
      </c>
      <c r="F84" s="5" t="s">
        <v>17</v>
      </c>
      <c r="G84" s="6">
        <v>24</v>
      </c>
      <c r="H84" s="6"/>
      <c r="I84" s="6"/>
      <c r="J84" s="72">
        <v>339040</v>
      </c>
      <c r="K84" s="72"/>
      <c r="L84" s="5" t="s">
        <v>116</v>
      </c>
      <c r="M84" s="14"/>
      <c r="N84" s="14"/>
      <c r="O84" s="14"/>
      <c r="P84" s="14"/>
      <c r="Q84" s="14"/>
      <c r="R84" s="10"/>
      <c r="S84" s="14"/>
      <c r="T84" s="11"/>
      <c r="U84" s="14"/>
      <c r="V84" s="14"/>
    </row>
    <row r="85" spans="1:22" ht="24.75" customHeight="1" x14ac:dyDescent="0.25">
      <c r="A85" s="73" t="s">
        <v>132</v>
      </c>
      <c r="B85" s="74"/>
      <c r="C85" s="74"/>
      <c r="D85" s="74"/>
      <c r="E85" s="55">
        <f>SUM(E79:E84)</f>
        <v>497148</v>
      </c>
      <c r="F85" s="76"/>
      <c r="G85" s="77"/>
      <c r="H85" s="77"/>
      <c r="I85" s="77"/>
      <c r="J85" s="77"/>
      <c r="K85" s="77"/>
      <c r="L85" s="77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7" spans="1:22" ht="18.75" x14ac:dyDescent="0.2">
      <c r="B87" s="75" t="s">
        <v>144</v>
      </c>
      <c r="C87" s="75"/>
      <c r="D87" s="75"/>
      <c r="E87" s="60">
        <v>25925264.699999999</v>
      </c>
    </row>
    <row r="88" spans="1:22" ht="18.75" x14ac:dyDescent="0.2">
      <c r="L88" s="57"/>
      <c r="M88" s="58" t="s">
        <v>120</v>
      </c>
    </row>
    <row r="89" spans="1:22" ht="18.75" x14ac:dyDescent="0.2">
      <c r="L89" s="59"/>
      <c r="M89" s="58" t="s">
        <v>121</v>
      </c>
    </row>
  </sheetData>
  <mergeCells count="49">
    <mergeCell ref="U4:U5"/>
    <mergeCell ref="V4:V5"/>
    <mergeCell ref="P4:P5"/>
    <mergeCell ref="Q4:Q5"/>
    <mergeCell ref="R4:R5"/>
    <mergeCell ref="S4:S5"/>
    <mergeCell ref="T4:T5"/>
    <mergeCell ref="K4:K5"/>
    <mergeCell ref="L4:L5"/>
    <mergeCell ref="M4:M5"/>
    <mergeCell ref="N4:N5"/>
    <mergeCell ref="O4:O5"/>
    <mergeCell ref="C4:C5"/>
    <mergeCell ref="D4:D5"/>
    <mergeCell ref="E4:E5"/>
    <mergeCell ref="F4:F5"/>
    <mergeCell ref="G4:G5"/>
    <mergeCell ref="A60:D60"/>
    <mergeCell ref="A66:D66"/>
    <mergeCell ref="A1:V1"/>
    <mergeCell ref="A2:C2"/>
    <mergeCell ref="D2:M2"/>
    <mergeCell ref="N2:V3"/>
    <mergeCell ref="A3:C3"/>
    <mergeCell ref="D3:M3"/>
    <mergeCell ref="A27:D27"/>
    <mergeCell ref="A31:D31"/>
    <mergeCell ref="A39:D39"/>
    <mergeCell ref="A53:D53"/>
    <mergeCell ref="A57:D57"/>
    <mergeCell ref="H4:J4"/>
    <mergeCell ref="A4:A5"/>
    <mergeCell ref="B4:B5"/>
    <mergeCell ref="A85:D85"/>
    <mergeCell ref="B87:D87"/>
    <mergeCell ref="F27:V27"/>
    <mergeCell ref="F31:V31"/>
    <mergeCell ref="F39:V39"/>
    <mergeCell ref="F53:V53"/>
    <mergeCell ref="F57:V57"/>
    <mergeCell ref="F60:V60"/>
    <mergeCell ref="F66:V66"/>
    <mergeCell ref="F71:V71"/>
    <mergeCell ref="F76:V76"/>
    <mergeCell ref="F78:V78"/>
    <mergeCell ref="F85:V85"/>
    <mergeCell ref="A71:D71"/>
    <mergeCell ref="A76:D76"/>
    <mergeCell ref="A78:D78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60" zoomScaleNormal="60" workbookViewId="0">
      <selection activeCell="I21" sqref="I21"/>
    </sheetView>
  </sheetViews>
  <sheetFormatPr defaultColWidth="9.33203125" defaultRowHeight="12.75" x14ac:dyDescent="0.2"/>
  <cols>
    <col min="1" max="1" width="17" style="1" customWidth="1"/>
    <col min="2" max="2" width="54.5" style="1" customWidth="1"/>
    <col min="3" max="3" width="16.6640625" style="1" customWidth="1"/>
    <col min="4" max="4" width="16.33203125" style="1" customWidth="1"/>
    <col min="5" max="5" width="31.33203125" style="1" customWidth="1"/>
    <col min="6" max="6" width="19.1640625" style="1" customWidth="1"/>
    <col min="7" max="9" width="17.83203125" style="1" customWidth="1"/>
    <col min="10" max="11" width="20.1640625" style="1" customWidth="1"/>
    <col min="12" max="12" width="27.33203125" style="1" customWidth="1"/>
    <col min="13" max="13" width="47" style="1" customWidth="1"/>
    <col min="14" max="14" width="10.33203125" style="1" customWidth="1"/>
    <col min="15" max="15" width="10.83203125" style="1" customWidth="1"/>
    <col min="16" max="16" width="10.33203125" style="1" customWidth="1"/>
    <col min="17" max="17" width="10.6640625" style="1" customWidth="1"/>
    <col min="18" max="18" width="11.5" style="1" customWidth="1"/>
    <col min="19" max="19" width="9.33203125" style="1"/>
    <col min="20" max="20" width="11.83203125" style="1" customWidth="1"/>
    <col min="21" max="21" width="11" style="1" customWidth="1"/>
    <col min="22" max="22" width="11.83203125" style="1" customWidth="1"/>
    <col min="23" max="23" width="11" style="1" customWidth="1"/>
    <col min="24" max="24" width="11.33203125" style="1" customWidth="1"/>
    <col min="25" max="25" width="11" style="1" customWidth="1"/>
    <col min="26" max="29" width="9.33203125" style="1"/>
    <col min="30" max="30" width="41" style="1" customWidth="1"/>
    <col min="31" max="31" width="32.33203125" style="1" customWidth="1"/>
    <col min="32" max="32" width="40.33203125" style="1" customWidth="1"/>
    <col min="33" max="33" width="45.1640625" style="1" customWidth="1"/>
    <col min="34" max="34" width="37.1640625" style="1" customWidth="1"/>
    <col min="35" max="35" width="45.33203125" style="1" customWidth="1"/>
    <col min="36" max="36" width="39" style="1" customWidth="1"/>
    <col min="37" max="37" width="18.1640625" style="1" customWidth="1"/>
    <col min="38" max="16384" width="9.33203125" style="1"/>
  </cols>
  <sheetData>
    <row r="1" spans="1:37" ht="30.7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37" ht="35.25" customHeight="1" x14ac:dyDescent="0.2">
      <c r="A2" s="91" t="s">
        <v>1</v>
      </c>
      <c r="B2" s="91"/>
      <c r="C2" s="91"/>
      <c r="D2" s="92" t="s">
        <v>2</v>
      </c>
      <c r="E2" s="92"/>
      <c r="F2" s="92"/>
      <c r="G2" s="92"/>
      <c r="H2" s="92"/>
      <c r="I2" s="92"/>
      <c r="J2" s="92"/>
      <c r="K2" s="92"/>
      <c r="L2" s="92"/>
      <c r="M2" s="92"/>
      <c r="N2" s="93" t="s">
        <v>3</v>
      </c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37" ht="35.25" customHeight="1" x14ac:dyDescent="0.2">
      <c r="A3" s="91" t="s">
        <v>4</v>
      </c>
      <c r="B3" s="91"/>
      <c r="C3" s="91"/>
      <c r="D3" s="94" t="s">
        <v>5</v>
      </c>
      <c r="E3" s="94"/>
      <c r="F3" s="94"/>
      <c r="G3" s="94"/>
      <c r="H3" s="94"/>
      <c r="I3" s="94"/>
      <c r="J3" s="94"/>
      <c r="K3" s="94"/>
      <c r="L3" s="94"/>
      <c r="M3" s="94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AD3" s="115"/>
      <c r="AE3" s="115" t="s">
        <v>152</v>
      </c>
      <c r="AF3" s="115" t="s">
        <v>153</v>
      </c>
      <c r="AG3" s="115" t="s">
        <v>154</v>
      </c>
      <c r="AH3" s="115" t="s">
        <v>155</v>
      </c>
      <c r="AI3" s="115" t="s">
        <v>156</v>
      </c>
      <c r="AJ3" s="115" t="s">
        <v>157</v>
      </c>
      <c r="AK3" s="115" t="s">
        <v>158</v>
      </c>
    </row>
    <row r="4" spans="1:37" ht="35.25" customHeight="1" x14ac:dyDescent="0.2">
      <c r="A4" s="104" t="s">
        <v>6</v>
      </c>
      <c r="B4" s="104" t="s">
        <v>7</v>
      </c>
      <c r="C4" s="104" t="s">
        <v>8</v>
      </c>
      <c r="D4" s="104" t="s">
        <v>9</v>
      </c>
      <c r="E4" s="104" t="s">
        <v>10</v>
      </c>
      <c r="F4" s="104" t="s">
        <v>11</v>
      </c>
      <c r="G4" s="104" t="s">
        <v>12</v>
      </c>
      <c r="H4" s="101" t="s">
        <v>13</v>
      </c>
      <c r="I4" s="102"/>
      <c r="J4" s="103"/>
      <c r="K4" s="104" t="s">
        <v>150</v>
      </c>
      <c r="L4" s="104" t="s">
        <v>14</v>
      </c>
      <c r="M4" s="104" t="s">
        <v>15</v>
      </c>
      <c r="N4" s="109">
        <v>45658</v>
      </c>
      <c r="O4" s="109">
        <v>45689</v>
      </c>
      <c r="P4" s="109">
        <v>45717</v>
      </c>
      <c r="Q4" s="107">
        <v>45748</v>
      </c>
      <c r="R4" s="107">
        <v>45778</v>
      </c>
      <c r="S4" s="107">
        <v>45809</v>
      </c>
      <c r="T4" s="107">
        <v>45839</v>
      </c>
      <c r="U4" s="107">
        <v>45870</v>
      </c>
      <c r="V4" s="107">
        <v>45901</v>
      </c>
      <c r="W4" s="107">
        <v>45931</v>
      </c>
      <c r="X4" s="107">
        <v>45962</v>
      </c>
      <c r="Y4" s="107">
        <v>45992</v>
      </c>
      <c r="AD4" s="116" t="s">
        <v>159</v>
      </c>
      <c r="AE4" s="118">
        <v>22857967.309999999</v>
      </c>
      <c r="AF4" s="117">
        <f t="shared" ref="AF4:AK5" ca="1" si="0">SUMIFS($F:$F,$I:$I,$Q4,$L:$L,AF$4)</f>
        <v>0</v>
      </c>
      <c r="AG4" s="117">
        <f t="shared" ca="1" si="0"/>
        <v>0</v>
      </c>
      <c r="AH4" s="117">
        <f t="shared" ca="1" si="0"/>
        <v>0</v>
      </c>
      <c r="AI4" s="117">
        <f t="shared" ca="1" si="0"/>
        <v>0</v>
      </c>
      <c r="AJ4" s="117">
        <f t="shared" ca="1" si="0"/>
        <v>0</v>
      </c>
      <c r="AK4" s="117">
        <f t="shared" ca="1" si="0"/>
        <v>0</v>
      </c>
    </row>
    <row r="5" spans="1:37" ht="39" customHeight="1" x14ac:dyDescent="0.2">
      <c r="A5" s="105"/>
      <c r="B5" s="105"/>
      <c r="C5" s="105"/>
      <c r="D5" s="106"/>
      <c r="E5" s="106"/>
      <c r="F5" s="106"/>
      <c r="G5" s="106"/>
      <c r="H5" s="56" t="s">
        <v>147</v>
      </c>
      <c r="I5" s="56" t="s">
        <v>148</v>
      </c>
      <c r="J5" s="56" t="s">
        <v>149</v>
      </c>
      <c r="K5" s="106"/>
      <c r="L5" s="106"/>
      <c r="M5" s="106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AD5" s="116" t="s">
        <v>160</v>
      </c>
      <c r="AE5" s="118">
        <v>544300</v>
      </c>
      <c r="AF5" s="117">
        <f t="shared" ca="1" si="0"/>
        <v>0</v>
      </c>
      <c r="AG5" s="117">
        <f t="shared" ca="1" si="0"/>
        <v>0</v>
      </c>
      <c r="AH5" s="117">
        <f t="shared" ca="1" si="0"/>
        <v>0</v>
      </c>
      <c r="AI5" s="117">
        <f t="shared" ca="1" si="0"/>
        <v>0</v>
      </c>
      <c r="AJ5" s="117">
        <f t="shared" ca="1" si="0"/>
        <v>0</v>
      </c>
      <c r="AK5" s="117">
        <f t="shared" ca="1" si="0"/>
        <v>0</v>
      </c>
    </row>
    <row r="6" spans="1:37" ht="31.5" x14ac:dyDescent="0.25">
      <c r="A6" s="3" t="s">
        <v>16</v>
      </c>
      <c r="B6" s="4" t="s">
        <v>90</v>
      </c>
      <c r="C6" s="5" t="s">
        <v>96</v>
      </c>
      <c r="D6" s="6">
        <v>1</v>
      </c>
      <c r="E6" s="61">
        <v>434244</v>
      </c>
      <c r="F6" s="5" t="s">
        <v>20</v>
      </c>
      <c r="G6" s="7">
        <v>24</v>
      </c>
      <c r="H6" s="7">
        <v>3</v>
      </c>
      <c r="I6" s="7">
        <v>90</v>
      </c>
      <c r="J6" s="72">
        <v>339037</v>
      </c>
      <c r="K6" s="72">
        <v>500</v>
      </c>
      <c r="L6" s="7" t="s">
        <v>18</v>
      </c>
      <c r="M6" s="8"/>
      <c r="N6" s="11"/>
      <c r="O6" s="8"/>
      <c r="P6" s="8"/>
      <c r="Q6" s="63"/>
      <c r="R6" s="63"/>
      <c r="S6" s="63"/>
      <c r="T6" s="63"/>
      <c r="U6" s="64"/>
      <c r="V6" s="63"/>
      <c r="W6" s="63"/>
      <c r="X6" s="65"/>
      <c r="Y6" s="63"/>
      <c r="AD6" s="113"/>
      <c r="AE6" s="114"/>
      <c r="AF6" s="114"/>
      <c r="AG6" s="114"/>
      <c r="AH6" s="114"/>
      <c r="AI6" s="114"/>
      <c r="AJ6" s="114"/>
      <c r="AK6" s="114"/>
    </row>
    <row r="7" spans="1:37" ht="28.5" customHeight="1" x14ac:dyDescent="0.25">
      <c r="A7" s="3" t="s">
        <v>16</v>
      </c>
      <c r="B7" s="4" t="s">
        <v>103</v>
      </c>
      <c r="C7" s="5" t="s">
        <v>96</v>
      </c>
      <c r="D7" s="6">
        <v>1</v>
      </c>
      <c r="E7" s="12">
        <v>696000</v>
      </c>
      <c r="F7" s="5" t="s">
        <v>20</v>
      </c>
      <c r="G7" s="7">
        <v>24</v>
      </c>
      <c r="H7" s="7">
        <v>3</v>
      </c>
      <c r="I7" s="7">
        <v>90</v>
      </c>
      <c r="J7" s="72">
        <v>339037</v>
      </c>
      <c r="K7" s="72">
        <v>500</v>
      </c>
      <c r="L7" s="7" t="s">
        <v>18</v>
      </c>
      <c r="M7" s="8"/>
      <c r="N7" s="11"/>
      <c r="O7" s="8"/>
      <c r="P7" s="8"/>
      <c r="Q7" s="63"/>
      <c r="R7" s="63"/>
      <c r="S7" s="63"/>
      <c r="T7" s="64"/>
      <c r="U7" s="63"/>
      <c r="V7" s="63"/>
      <c r="W7" s="65"/>
      <c r="X7" s="63"/>
      <c r="Y7" s="66"/>
      <c r="AD7" s="112"/>
      <c r="AE7" s="111"/>
      <c r="AF7" s="111"/>
      <c r="AG7" s="111"/>
      <c r="AH7" s="111"/>
      <c r="AI7" s="111"/>
      <c r="AJ7" s="111"/>
      <c r="AK7" s="111"/>
    </row>
    <row r="8" spans="1:37" ht="31.5" x14ac:dyDescent="0.25">
      <c r="A8" s="3" t="s">
        <v>16</v>
      </c>
      <c r="B8" s="4" t="s">
        <v>91</v>
      </c>
      <c r="C8" s="5" t="s">
        <v>96</v>
      </c>
      <c r="D8" s="6">
        <v>1</v>
      </c>
      <c r="E8" s="12">
        <v>120000</v>
      </c>
      <c r="F8" s="5" t="s">
        <v>20</v>
      </c>
      <c r="G8" s="7">
        <v>24</v>
      </c>
      <c r="H8" s="7">
        <v>3</v>
      </c>
      <c r="I8" s="7">
        <v>90</v>
      </c>
      <c r="J8" s="72">
        <v>339039</v>
      </c>
      <c r="K8" s="72">
        <v>500</v>
      </c>
      <c r="L8" s="7" t="s">
        <v>18</v>
      </c>
      <c r="M8" s="8"/>
      <c r="N8" s="11"/>
      <c r="O8" s="8"/>
      <c r="P8" s="8"/>
      <c r="Q8" s="63"/>
      <c r="R8" s="63"/>
      <c r="S8" s="63"/>
      <c r="T8" s="63"/>
      <c r="U8" s="63"/>
      <c r="V8" s="63"/>
      <c r="W8" s="64"/>
      <c r="X8" s="63"/>
      <c r="Y8" s="65"/>
    </row>
    <row r="9" spans="1:37" ht="31.5" x14ac:dyDescent="0.25">
      <c r="A9" s="3" t="s">
        <v>16</v>
      </c>
      <c r="B9" s="4" t="s">
        <v>145</v>
      </c>
      <c r="C9" s="5" t="s">
        <v>96</v>
      </c>
      <c r="D9" s="6">
        <v>1</v>
      </c>
      <c r="E9" s="12">
        <v>200000</v>
      </c>
      <c r="F9" s="5" t="s">
        <v>20</v>
      </c>
      <c r="G9" s="7">
        <v>12</v>
      </c>
      <c r="H9" s="7">
        <v>3</v>
      </c>
      <c r="I9" s="7">
        <v>90</v>
      </c>
      <c r="J9" s="72">
        <v>339039</v>
      </c>
      <c r="K9" s="72">
        <v>500</v>
      </c>
      <c r="L9" s="7" t="s">
        <v>26</v>
      </c>
      <c r="M9" s="8"/>
      <c r="N9" s="11"/>
      <c r="O9" s="8"/>
      <c r="P9" s="8"/>
      <c r="Q9" s="63"/>
      <c r="R9" s="63"/>
      <c r="S9" s="63"/>
      <c r="T9" s="63"/>
      <c r="U9" s="63"/>
      <c r="V9" s="63"/>
      <c r="W9" s="64"/>
      <c r="X9" s="63"/>
      <c r="Y9" s="65"/>
    </row>
    <row r="10" spans="1:37" ht="31.5" x14ac:dyDescent="0.25">
      <c r="A10" s="3" t="s">
        <v>16</v>
      </c>
      <c r="B10" s="4" t="s">
        <v>92</v>
      </c>
      <c r="C10" s="5" t="s">
        <v>96</v>
      </c>
      <c r="D10" s="6">
        <v>1</v>
      </c>
      <c r="E10" s="12">
        <v>16680</v>
      </c>
      <c r="F10" s="5" t="s">
        <v>20</v>
      </c>
      <c r="G10" s="7">
        <v>60</v>
      </c>
      <c r="H10" s="7">
        <v>3</v>
      </c>
      <c r="I10" s="7">
        <v>90</v>
      </c>
      <c r="J10" s="72">
        <v>339039</v>
      </c>
      <c r="K10" s="72">
        <v>500</v>
      </c>
      <c r="L10" s="7" t="s">
        <v>18</v>
      </c>
      <c r="M10" s="8"/>
      <c r="N10" s="11"/>
      <c r="O10" s="8"/>
      <c r="P10" s="8"/>
      <c r="Q10" s="64"/>
      <c r="R10" s="65"/>
      <c r="S10" s="63"/>
      <c r="T10" s="63"/>
      <c r="U10" s="63"/>
      <c r="V10" s="63"/>
      <c r="W10" s="63"/>
      <c r="X10" s="66"/>
      <c r="Y10" s="63"/>
    </row>
    <row r="11" spans="1:37" ht="15.75" x14ac:dyDescent="0.25">
      <c r="A11" s="3" t="s">
        <v>16</v>
      </c>
      <c r="B11" s="4" t="s">
        <v>19</v>
      </c>
      <c r="C11" s="5" t="s">
        <v>96</v>
      </c>
      <c r="D11" s="6">
        <v>1</v>
      </c>
      <c r="E11" s="12">
        <v>159504</v>
      </c>
      <c r="F11" s="5" t="s">
        <v>20</v>
      </c>
      <c r="G11" s="7">
        <v>12</v>
      </c>
      <c r="H11" s="7">
        <v>3</v>
      </c>
      <c r="I11" s="7">
        <v>90</v>
      </c>
      <c r="J11" s="72">
        <v>339033</v>
      </c>
      <c r="K11" s="72">
        <v>500</v>
      </c>
      <c r="L11" s="7" t="s">
        <v>18</v>
      </c>
      <c r="M11" s="8"/>
      <c r="N11" s="11"/>
      <c r="O11" s="8"/>
      <c r="P11" s="8"/>
      <c r="Q11" s="64"/>
      <c r="R11" s="65"/>
      <c r="S11" s="63"/>
      <c r="T11" s="63"/>
      <c r="U11" s="63"/>
      <c r="V11" s="63"/>
      <c r="W11" s="63"/>
      <c r="X11" s="63"/>
      <c r="Y11" s="63"/>
    </row>
    <row r="12" spans="1:37" ht="45" customHeight="1" x14ac:dyDescent="0.25">
      <c r="A12" s="3" t="s">
        <v>16</v>
      </c>
      <c r="B12" s="4" t="s">
        <v>21</v>
      </c>
      <c r="C12" s="5" t="s">
        <v>96</v>
      </c>
      <c r="D12" s="6">
        <v>1</v>
      </c>
      <c r="E12" s="15">
        <v>40451.040000000001</v>
      </c>
      <c r="F12" s="5" t="s">
        <v>20</v>
      </c>
      <c r="G12" s="7">
        <v>24</v>
      </c>
      <c r="H12" s="7">
        <v>3</v>
      </c>
      <c r="I12" s="7">
        <v>90</v>
      </c>
      <c r="J12" s="72">
        <v>339039</v>
      </c>
      <c r="K12" s="72">
        <v>500</v>
      </c>
      <c r="L12" s="7" t="s">
        <v>18</v>
      </c>
      <c r="M12" s="8"/>
      <c r="N12" s="11"/>
      <c r="O12" s="8"/>
      <c r="P12" s="8"/>
      <c r="Q12" s="66"/>
      <c r="R12" s="64"/>
      <c r="S12" s="65"/>
      <c r="T12" s="65"/>
      <c r="U12" s="63"/>
      <c r="V12" s="63"/>
      <c r="W12" s="63"/>
      <c r="X12" s="63"/>
      <c r="Y12" s="63"/>
    </row>
    <row r="13" spans="1:37" ht="47.25" x14ac:dyDescent="0.25">
      <c r="A13" s="3" t="s">
        <v>16</v>
      </c>
      <c r="B13" s="4" t="s">
        <v>117</v>
      </c>
      <c r="C13" s="5" t="s">
        <v>96</v>
      </c>
      <c r="D13" s="6">
        <v>1</v>
      </c>
      <c r="E13" s="15">
        <v>1674.4</v>
      </c>
      <c r="F13" s="5" t="s">
        <v>20</v>
      </c>
      <c r="G13" s="7">
        <v>60</v>
      </c>
      <c r="H13" s="7">
        <v>3</v>
      </c>
      <c r="I13" s="7">
        <v>90</v>
      </c>
      <c r="J13" s="72">
        <v>339039</v>
      </c>
      <c r="K13" s="72">
        <v>500</v>
      </c>
      <c r="L13" s="7" t="s">
        <v>18</v>
      </c>
      <c r="M13" s="8"/>
      <c r="N13" s="11"/>
      <c r="O13" s="8"/>
      <c r="P13" s="8"/>
      <c r="Q13" s="66"/>
      <c r="R13" s="64"/>
      <c r="S13" s="65"/>
      <c r="T13" s="65"/>
      <c r="U13" s="66"/>
      <c r="V13" s="66"/>
      <c r="W13" s="66"/>
      <c r="X13" s="14"/>
      <c r="Y13" s="66"/>
    </row>
    <row r="14" spans="1:37" ht="47.25" x14ac:dyDescent="0.25">
      <c r="A14" s="3" t="s">
        <v>16</v>
      </c>
      <c r="B14" s="4" t="s">
        <v>22</v>
      </c>
      <c r="C14" s="5" t="s">
        <v>96</v>
      </c>
      <c r="D14" s="6">
        <v>1</v>
      </c>
      <c r="E14" s="15">
        <v>161060</v>
      </c>
      <c r="F14" s="5" t="s">
        <v>20</v>
      </c>
      <c r="G14" s="7">
        <v>60</v>
      </c>
      <c r="H14" s="7">
        <v>3</v>
      </c>
      <c r="I14" s="7">
        <v>90</v>
      </c>
      <c r="J14" s="72">
        <v>339030</v>
      </c>
      <c r="K14" s="72">
        <v>500</v>
      </c>
      <c r="L14" s="7" t="s">
        <v>18</v>
      </c>
      <c r="M14" s="8"/>
      <c r="N14" s="11"/>
      <c r="O14" s="8"/>
      <c r="P14" s="8"/>
      <c r="Q14" s="66"/>
      <c r="R14" s="66"/>
      <c r="S14" s="66"/>
      <c r="T14" s="66"/>
      <c r="U14" s="64"/>
      <c r="V14" s="65"/>
      <c r="W14" s="66"/>
      <c r="X14" s="66"/>
      <c r="Y14" s="66"/>
    </row>
    <row r="15" spans="1:37" ht="31.5" x14ac:dyDescent="0.25">
      <c r="A15" s="3" t="s">
        <v>16</v>
      </c>
      <c r="B15" s="4" t="s">
        <v>93</v>
      </c>
      <c r="C15" s="5" t="s">
        <v>96</v>
      </c>
      <c r="D15" s="6">
        <v>1</v>
      </c>
      <c r="E15" s="15">
        <v>15904.06</v>
      </c>
      <c r="F15" s="5" t="s">
        <v>20</v>
      </c>
      <c r="G15" s="7">
        <v>12</v>
      </c>
      <c r="H15" s="7">
        <v>3</v>
      </c>
      <c r="I15" s="7">
        <v>90</v>
      </c>
      <c r="J15" s="72">
        <v>339039</v>
      </c>
      <c r="K15" s="72">
        <v>500</v>
      </c>
      <c r="L15" s="7" t="s">
        <v>18</v>
      </c>
      <c r="M15" s="8"/>
      <c r="N15" s="11"/>
      <c r="O15" s="8"/>
      <c r="P15" s="8"/>
      <c r="Q15" s="64"/>
      <c r="R15" s="66"/>
      <c r="S15" s="65"/>
      <c r="T15" s="66"/>
      <c r="U15" s="66"/>
      <c r="V15" s="66"/>
      <c r="W15" s="66"/>
      <c r="X15" s="66"/>
      <c r="Y15" s="66"/>
    </row>
    <row r="16" spans="1:37" ht="31.5" x14ac:dyDescent="0.25">
      <c r="A16" s="3" t="s">
        <v>16</v>
      </c>
      <c r="B16" s="4" t="s">
        <v>23</v>
      </c>
      <c r="C16" s="5" t="s">
        <v>96</v>
      </c>
      <c r="D16" s="6">
        <v>1</v>
      </c>
      <c r="E16" s="16">
        <v>3500</v>
      </c>
      <c r="F16" s="5" t="s">
        <v>20</v>
      </c>
      <c r="G16" s="7">
        <v>24</v>
      </c>
      <c r="H16" s="7">
        <v>3</v>
      </c>
      <c r="I16" s="7">
        <v>90</v>
      </c>
      <c r="J16" s="72">
        <v>339033</v>
      </c>
      <c r="K16" s="72">
        <v>500</v>
      </c>
      <c r="L16" s="7" t="s">
        <v>18</v>
      </c>
      <c r="M16" s="8"/>
      <c r="N16" s="11"/>
      <c r="O16" s="8"/>
      <c r="P16" s="8"/>
      <c r="Q16" s="66"/>
      <c r="R16" s="66"/>
      <c r="S16" s="66"/>
      <c r="T16" s="64"/>
      <c r="U16" s="65"/>
      <c r="V16" s="66"/>
      <c r="W16" s="66"/>
      <c r="X16" s="66"/>
      <c r="Y16" s="66"/>
    </row>
    <row r="17" spans="1:25" ht="47.25" x14ac:dyDescent="0.25">
      <c r="A17" s="3" t="s">
        <v>16</v>
      </c>
      <c r="B17" s="4" t="s">
        <v>24</v>
      </c>
      <c r="C17" s="5" t="s">
        <v>96</v>
      </c>
      <c r="D17" s="6">
        <v>1</v>
      </c>
      <c r="E17" s="16">
        <v>108000</v>
      </c>
      <c r="F17" s="5" t="s">
        <v>20</v>
      </c>
      <c r="G17" s="7">
        <v>12</v>
      </c>
      <c r="H17" s="7">
        <v>3</v>
      </c>
      <c r="I17" s="7">
        <v>90</v>
      </c>
      <c r="J17" s="72">
        <v>339033</v>
      </c>
      <c r="K17" s="72">
        <v>500</v>
      </c>
      <c r="L17" s="7" t="s">
        <v>89</v>
      </c>
      <c r="M17" s="8"/>
      <c r="N17" s="11"/>
      <c r="O17" s="8"/>
      <c r="P17" s="8"/>
      <c r="Q17" s="66"/>
      <c r="R17" s="65"/>
      <c r="S17" s="64"/>
      <c r="T17" s="65"/>
      <c r="U17" s="66"/>
      <c r="V17" s="66"/>
      <c r="W17" s="66"/>
      <c r="X17" s="66"/>
      <c r="Y17" s="65"/>
    </row>
    <row r="18" spans="1:25" ht="31.5" x14ac:dyDescent="0.25">
      <c r="A18" s="3" t="s">
        <v>16</v>
      </c>
      <c r="B18" s="4" t="s">
        <v>25</v>
      </c>
      <c r="C18" s="5" t="s">
        <v>96</v>
      </c>
      <c r="D18" s="6">
        <v>1</v>
      </c>
      <c r="E18" s="15">
        <v>1000</v>
      </c>
      <c r="F18" s="5" t="s">
        <v>20</v>
      </c>
      <c r="G18" s="7">
        <v>12</v>
      </c>
      <c r="H18" s="7">
        <v>3</v>
      </c>
      <c r="I18" s="7">
        <v>90</v>
      </c>
      <c r="J18" s="72">
        <v>339039</v>
      </c>
      <c r="K18" s="72">
        <v>500</v>
      </c>
      <c r="L18" s="7" t="s">
        <v>26</v>
      </c>
      <c r="M18" s="8"/>
      <c r="N18" s="11"/>
      <c r="O18" s="8"/>
      <c r="P18" s="8"/>
      <c r="Q18" s="65"/>
      <c r="R18" s="66"/>
      <c r="S18" s="66"/>
      <c r="T18" s="66"/>
      <c r="U18" s="66"/>
      <c r="V18" s="66"/>
      <c r="W18" s="66"/>
      <c r="X18" s="66"/>
      <c r="Y18" s="66"/>
    </row>
    <row r="19" spans="1:25" ht="47.25" x14ac:dyDescent="0.25">
      <c r="A19" s="3" t="s">
        <v>16</v>
      </c>
      <c r="B19" s="4" t="s">
        <v>27</v>
      </c>
      <c r="C19" s="5" t="s">
        <v>54</v>
      </c>
      <c r="D19" s="6">
        <v>1</v>
      </c>
      <c r="E19" s="16">
        <v>15000</v>
      </c>
      <c r="F19" s="5" t="s">
        <v>20</v>
      </c>
      <c r="G19" s="6">
        <v>12</v>
      </c>
      <c r="H19" s="7">
        <v>3</v>
      </c>
      <c r="I19" s="7">
        <v>90</v>
      </c>
      <c r="J19" s="72">
        <v>339039</v>
      </c>
      <c r="K19" s="72">
        <v>500</v>
      </c>
      <c r="L19" s="5" t="s">
        <v>28</v>
      </c>
      <c r="M19" s="8"/>
      <c r="N19" s="11"/>
      <c r="O19" s="8"/>
      <c r="P19" s="8"/>
      <c r="Q19" s="66"/>
      <c r="R19" s="65"/>
      <c r="S19" s="66"/>
      <c r="T19" s="64"/>
      <c r="U19" s="65"/>
      <c r="V19" s="66"/>
      <c r="W19" s="66"/>
      <c r="X19" s="66"/>
      <c r="Y19" s="66"/>
    </row>
    <row r="20" spans="1:25" ht="31.5" x14ac:dyDescent="0.25">
      <c r="A20" s="3" t="s">
        <v>16</v>
      </c>
      <c r="B20" s="4" t="s">
        <v>29</v>
      </c>
      <c r="C20" s="5" t="s">
        <v>30</v>
      </c>
      <c r="D20" s="6">
        <v>1</v>
      </c>
      <c r="E20" s="15">
        <v>30000</v>
      </c>
      <c r="F20" s="5" t="s">
        <v>20</v>
      </c>
      <c r="G20" s="6">
        <v>12</v>
      </c>
      <c r="H20" s="7">
        <v>3</v>
      </c>
      <c r="I20" s="6">
        <v>91</v>
      </c>
      <c r="J20" s="72">
        <v>339139</v>
      </c>
      <c r="K20" s="72">
        <v>500</v>
      </c>
      <c r="L20" s="7" t="s">
        <v>31</v>
      </c>
      <c r="M20" s="8"/>
      <c r="N20" s="11"/>
      <c r="O20" s="8"/>
      <c r="P20" s="8"/>
      <c r="Q20" s="64"/>
      <c r="R20" s="65"/>
      <c r="S20" s="66"/>
      <c r="T20" s="66"/>
      <c r="U20" s="66"/>
      <c r="V20" s="66"/>
      <c r="W20" s="66"/>
      <c r="X20" s="66"/>
      <c r="Y20" s="66"/>
    </row>
    <row r="21" spans="1:25" ht="62.25" customHeight="1" x14ac:dyDescent="0.2">
      <c r="A21" s="3" t="s">
        <v>16</v>
      </c>
      <c r="B21" s="17" t="s">
        <v>94</v>
      </c>
      <c r="C21" s="5" t="s">
        <v>54</v>
      </c>
      <c r="D21" s="6">
        <v>30</v>
      </c>
      <c r="E21" s="16">
        <v>30000</v>
      </c>
      <c r="F21" s="5" t="s">
        <v>17</v>
      </c>
      <c r="G21" s="6">
        <v>12</v>
      </c>
      <c r="H21" s="7">
        <v>3</v>
      </c>
      <c r="I21" s="7">
        <v>90</v>
      </c>
      <c r="J21" s="72">
        <v>339030</v>
      </c>
      <c r="K21" s="72">
        <v>500</v>
      </c>
      <c r="L21" s="5" t="s">
        <v>28</v>
      </c>
      <c r="M21" s="5" t="s">
        <v>134</v>
      </c>
      <c r="N21" s="5"/>
      <c r="O21" s="5"/>
      <c r="P21" s="5"/>
      <c r="Q21" s="66"/>
      <c r="R21" s="66"/>
      <c r="S21" s="66"/>
      <c r="T21" s="10"/>
      <c r="U21" s="11"/>
      <c r="V21" s="66"/>
      <c r="W21" s="65"/>
      <c r="X21" s="66"/>
      <c r="Y21" s="66"/>
    </row>
    <row r="22" spans="1:25" ht="67.5" customHeight="1" x14ac:dyDescent="0.2">
      <c r="A22" s="3" t="s">
        <v>16</v>
      </c>
      <c r="B22" s="17" t="s">
        <v>32</v>
      </c>
      <c r="C22" s="5" t="s">
        <v>54</v>
      </c>
      <c r="D22" s="6">
        <v>100</v>
      </c>
      <c r="E22" s="15">
        <v>50000</v>
      </c>
      <c r="F22" s="5" t="s">
        <v>17</v>
      </c>
      <c r="G22" s="6">
        <v>12</v>
      </c>
      <c r="H22" s="6">
        <v>4</v>
      </c>
      <c r="I22" s="7">
        <v>90</v>
      </c>
      <c r="J22" s="72">
        <v>449052</v>
      </c>
      <c r="K22" s="72">
        <v>500</v>
      </c>
      <c r="L22" s="5" t="s">
        <v>28</v>
      </c>
      <c r="M22" s="5" t="s">
        <v>133</v>
      </c>
      <c r="N22" s="5"/>
      <c r="O22" s="5"/>
      <c r="P22" s="5"/>
      <c r="Q22" s="66"/>
      <c r="R22" s="66"/>
      <c r="S22" s="10"/>
      <c r="T22" s="11"/>
      <c r="U22" s="66"/>
      <c r="V22" s="66"/>
      <c r="W22" s="65"/>
      <c r="X22" s="66"/>
      <c r="Y22" s="66"/>
    </row>
    <row r="23" spans="1:25" ht="28.5" customHeight="1" x14ac:dyDescent="0.2">
      <c r="A23" s="3" t="s">
        <v>16</v>
      </c>
      <c r="B23" s="18" t="s">
        <v>33</v>
      </c>
      <c r="C23" s="5" t="s">
        <v>96</v>
      </c>
      <c r="D23" s="6">
        <v>10</v>
      </c>
      <c r="E23" s="15">
        <v>500</v>
      </c>
      <c r="F23" s="5" t="s">
        <v>20</v>
      </c>
      <c r="G23" s="6">
        <v>12</v>
      </c>
      <c r="H23" s="7">
        <v>3</v>
      </c>
      <c r="I23" s="7">
        <v>90</v>
      </c>
      <c r="J23" s="72">
        <v>339039</v>
      </c>
      <c r="K23" s="72">
        <v>500</v>
      </c>
      <c r="L23" s="5" t="s">
        <v>28</v>
      </c>
      <c r="M23" s="8"/>
      <c r="N23" s="11"/>
      <c r="O23" s="8"/>
      <c r="P23" s="8"/>
      <c r="Q23" s="66"/>
      <c r="R23" s="66"/>
      <c r="S23" s="66"/>
      <c r="T23" s="64"/>
      <c r="U23" s="66"/>
      <c r="V23" s="66"/>
      <c r="W23" s="65"/>
      <c r="X23" s="66"/>
      <c r="Y23" s="66"/>
    </row>
    <row r="24" spans="1:25" ht="15.75" x14ac:dyDescent="0.25">
      <c r="A24" s="3" t="s">
        <v>16</v>
      </c>
      <c r="B24" s="19" t="s">
        <v>34</v>
      </c>
      <c r="C24" s="5" t="s">
        <v>96</v>
      </c>
      <c r="D24" s="6">
        <v>1</v>
      </c>
      <c r="E24" s="15">
        <v>16416</v>
      </c>
      <c r="F24" s="5" t="s">
        <v>20</v>
      </c>
      <c r="G24" s="5" t="s">
        <v>35</v>
      </c>
      <c r="H24" s="7">
        <v>3</v>
      </c>
      <c r="I24" s="110" t="s">
        <v>151</v>
      </c>
      <c r="J24" s="72">
        <v>339039</v>
      </c>
      <c r="K24" s="72">
        <v>500</v>
      </c>
      <c r="L24" s="7" t="s">
        <v>18</v>
      </c>
      <c r="M24" s="20"/>
      <c r="N24" s="11"/>
      <c r="O24" s="20"/>
      <c r="P24" s="20"/>
      <c r="Q24" s="65"/>
      <c r="R24" s="66"/>
      <c r="S24" s="66"/>
      <c r="T24" s="66"/>
      <c r="U24" s="66"/>
      <c r="V24" s="66"/>
      <c r="W24" s="66"/>
      <c r="X24" s="66"/>
      <c r="Y24" s="66"/>
    </row>
    <row r="25" spans="1:25" ht="29.25" customHeight="1" x14ac:dyDescent="0.25">
      <c r="A25" s="82" t="s">
        <v>122</v>
      </c>
      <c r="B25" s="95"/>
      <c r="C25" s="95"/>
      <c r="D25" s="95"/>
      <c r="E25" s="21">
        <f>SUM(E6:E24)</f>
        <v>2099933.5</v>
      </c>
      <c r="F25" s="76"/>
      <c r="G25" s="77"/>
      <c r="H25" s="77"/>
      <c r="I25" s="77"/>
      <c r="J25" s="77"/>
      <c r="K25" s="77"/>
      <c r="L25" s="77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1:25" ht="63" x14ac:dyDescent="0.25">
      <c r="A26" s="22" t="s">
        <v>36</v>
      </c>
      <c r="B26" s="4" t="s">
        <v>37</v>
      </c>
      <c r="C26" s="5" t="s">
        <v>54</v>
      </c>
      <c r="D26" s="6">
        <v>6400</v>
      </c>
      <c r="E26" s="15">
        <v>31360</v>
      </c>
      <c r="F26" s="5" t="s">
        <v>20</v>
      </c>
      <c r="G26" s="7">
        <v>12</v>
      </c>
      <c r="H26" s="7">
        <v>3</v>
      </c>
      <c r="I26" s="6">
        <v>91</v>
      </c>
      <c r="J26" s="72">
        <v>339049</v>
      </c>
      <c r="K26" s="72">
        <v>500</v>
      </c>
      <c r="L26" s="5" t="s">
        <v>38</v>
      </c>
      <c r="M26" s="13"/>
      <c r="N26" s="11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</row>
    <row r="27" spans="1:25" ht="31.5" x14ac:dyDescent="0.25">
      <c r="A27" s="22" t="s">
        <v>36</v>
      </c>
      <c r="B27" s="4" t="s">
        <v>40</v>
      </c>
      <c r="C27" s="5" t="s">
        <v>96</v>
      </c>
      <c r="D27" s="6">
        <v>2</v>
      </c>
      <c r="E27" s="15">
        <v>51181.16</v>
      </c>
      <c r="F27" s="5" t="s">
        <v>17</v>
      </c>
      <c r="G27" s="7">
        <v>12</v>
      </c>
      <c r="H27" s="7">
        <v>3</v>
      </c>
      <c r="I27" s="7">
        <v>90</v>
      </c>
      <c r="J27" s="72">
        <v>339039</v>
      </c>
      <c r="K27" s="72">
        <v>500</v>
      </c>
      <c r="L27" s="5" t="s">
        <v>38</v>
      </c>
      <c r="M27" s="13"/>
      <c r="N27" s="13"/>
      <c r="O27" s="13"/>
      <c r="P27" s="13"/>
      <c r="Q27" s="14"/>
      <c r="R27" s="13"/>
      <c r="S27" s="10"/>
      <c r="T27" s="11"/>
      <c r="U27" s="13"/>
      <c r="V27" s="13"/>
      <c r="W27" s="13"/>
      <c r="X27" s="13"/>
      <c r="Y27" s="13"/>
    </row>
    <row r="28" spans="1:25" ht="30" customHeight="1" x14ac:dyDescent="0.25">
      <c r="A28" s="96" t="s">
        <v>123</v>
      </c>
      <c r="B28" s="97"/>
      <c r="C28" s="97"/>
      <c r="D28" s="97"/>
      <c r="E28" s="23">
        <f>SUM(E26:E27)</f>
        <v>82541.16</v>
      </c>
      <c r="F28" s="76"/>
      <c r="G28" s="77"/>
      <c r="H28" s="77"/>
      <c r="I28" s="77"/>
      <c r="J28" s="77"/>
      <c r="K28" s="77"/>
      <c r="L28" s="77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spans="1:25" ht="48.75" customHeight="1" x14ac:dyDescent="0.25">
      <c r="A29" s="24" t="s">
        <v>41</v>
      </c>
      <c r="B29" s="19" t="s">
        <v>42</v>
      </c>
      <c r="C29" s="5" t="s">
        <v>96</v>
      </c>
      <c r="D29" s="6">
        <v>1</v>
      </c>
      <c r="E29" s="15">
        <v>74358</v>
      </c>
      <c r="F29" s="5" t="s">
        <v>20</v>
      </c>
      <c r="G29" s="6">
        <v>30</v>
      </c>
      <c r="H29" s="7">
        <v>3</v>
      </c>
      <c r="I29" s="7">
        <v>90</v>
      </c>
      <c r="J29" s="72">
        <v>339039</v>
      </c>
      <c r="K29" s="72">
        <v>500</v>
      </c>
      <c r="L29" s="5" t="s">
        <v>43</v>
      </c>
      <c r="M29" s="20"/>
      <c r="N29" s="11"/>
      <c r="O29" s="20"/>
      <c r="P29" s="20"/>
      <c r="Q29" s="13"/>
      <c r="R29" s="13"/>
      <c r="S29" s="13"/>
      <c r="T29" s="13"/>
      <c r="U29" s="13"/>
      <c r="V29" s="13"/>
      <c r="W29" s="14"/>
      <c r="X29" s="14"/>
      <c r="Y29" s="13"/>
    </row>
    <row r="30" spans="1:25" ht="31.5" x14ac:dyDescent="0.25">
      <c r="A30" s="24" t="s">
        <v>41</v>
      </c>
      <c r="B30" s="19" t="s">
        <v>44</v>
      </c>
      <c r="C30" s="5" t="s">
        <v>96</v>
      </c>
      <c r="D30" s="6">
        <v>1</v>
      </c>
      <c r="E30" s="15">
        <v>50000</v>
      </c>
      <c r="F30" s="5" t="s">
        <v>20</v>
      </c>
      <c r="G30" s="6">
        <v>30</v>
      </c>
      <c r="H30" s="7">
        <v>3</v>
      </c>
      <c r="I30" s="7">
        <v>90</v>
      </c>
      <c r="J30" s="72">
        <v>339039</v>
      </c>
      <c r="K30" s="72">
        <v>500</v>
      </c>
      <c r="L30" s="5" t="s">
        <v>43</v>
      </c>
      <c r="M30" s="20"/>
      <c r="N30" s="11"/>
      <c r="O30" s="20"/>
      <c r="P30" s="20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31.5" x14ac:dyDescent="0.25">
      <c r="A31" s="24" t="s">
        <v>41</v>
      </c>
      <c r="B31" s="19" t="s">
        <v>45</v>
      </c>
      <c r="C31" s="5" t="s">
        <v>96</v>
      </c>
      <c r="D31" s="6">
        <v>1</v>
      </c>
      <c r="E31" s="16">
        <v>20280</v>
      </c>
      <c r="F31" s="5" t="s">
        <v>20</v>
      </c>
      <c r="G31" s="6">
        <v>24</v>
      </c>
      <c r="H31" s="7">
        <v>3</v>
      </c>
      <c r="I31" s="7">
        <v>90</v>
      </c>
      <c r="J31" s="72">
        <v>339040</v>
      </c>
      <c r="K31" s="72">
        <v>500</v>
      </c>
      <c r="L31" s="5" t="s">
        <v>43</v>
      </c>
      <c r="M31" s="20"/>
      <c r="N31" s="11"/>
      <c r="O31" s="20"/>
      <c r="P31" s="20"/>
      <c r="Q31" s="13"/>
      <c r="R31" s="14"/>
      <c r="S31" s="13"/>
      <c r="T31" s="13"/>
      <c r="U31" s="13"/>
      <c r="V31" s="13"/>
      <c r="W31" s="13"/>
      <c r="X31" s="13"/>
      <c r="Y31" s="13"/>
    </row>
    <row r="32" spans="1:25" ht="31.5" x14ac:dyDescent="0.25">
      <c r="A32" s="24" t="s">
        <v>41</v>
      </c>
      <c r="B32" s="4" t="s">
        <v>46</v>
      </c>
      <c r="C32" s="5" t="s">
        <v>96</v>
      </c>
      <c r="D32" s="6">
        <v>60</v>
      </c>
      <c r="E32" s="16">
        <v>120000</v>
      </c>
      <c r="F32" s="5" t="s">
        <v>20</v>
      </c>
      <c r="G32" s="6">
        <v>24</v>
      </c>
      <c r="H32" s="7">
        <v>3</v>
      </c>
      <c r="I32" s="7">
        <v>90</v>
      </c>
      <c r="J32" s="72">
        <v>339040</v>
      </c>
      <c r="K32" s="72">
        <v>500</v>
      </c>
      <c r="L32" s="5" t="s">
        <v>43</v>
      </c>
      <c r="M32" s="20"/>
      <c r="N32" s="11"/>
      <c r="O32" s="20"/>
      <c r="P32" s="20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31.5" x14ac:dyDescent="0.25">
      <c r="A33" s="24" t="s">
        <v>41</v>
      </c>
      <c r="B33" s="4" t="s">
        <v>77</v>
      </c>
      <c r="C33" s="5" t="s">
        <v>54</v>
      </c>
      <c r="D33" s="6">
        <v>60</v>
      </c>
      <c r="E33" s="16">
        <v>300000</v>
      </c>
      <c r="F33" s="5" t="s">
        <v>17</v>
      </c>
      <c r="G33" s="6">
        <v>12</v>
      </c>
      <c r="H33" s="6">
        <v>4</v>
      </c>
      <c r="I33" s="7">
        <v>90</v>
      </c>
      <c r="J33" s="72">
        <v>449052</v>
      </c>
      <c r="K33" s="72">
        <v>500</v>
      </c>
      <c r="L33" s="5" t="s">
        <v>43</v>
      </c>
      <c r="M33" s="20"/>
      <c r="N33" s="20"/>
      <c r="O33" s="20"/>
      <c r="P33" s="20"/>
      <c r="Q33" s="13"/>
      <c r="R33" s="10"/>
      <c r="S33" s="11"/>
      <c r="T33" s="13"/>
      <c r="U33" s="13"/>
      <c r="V33" s="13"/>
      <c r="W33" s="13"/>
      <c r="X33" s="13"/>
      <c r="Y33" s="13"/>
    </row>
    <row r="34" spans="1:25" ht="47.25" x14ac:dyDescent="0.25">
      <c r="A34" s="24" t="s">
        <v>41</v>
      </c>
      <c r="B34" s="4" t="s">
        <v>78</v>
      </c>
      <c r="C34" s="5" t="s">
        <v>54</v>
      </c>
      <c r="D34" s="6">
        <v>100</v>
      </c>
      <c r="E34" s="16">
        <v>50000</v>
      </c>
      <c r="F34" s="5" t="s">
        <v>17</v>
      </c>
      <c r="G34" s="6">
        <v>12</v>
      </c>
      <c r="H34" s="6">
        <v>4</v>
      </c>
      <c r="I34" s="7">
        <v>90</v>
      </c>
      <c r="J34" s="72">
        <v>449052</v>
      </c>
      <c r="K34" s="72">
        <v>500</v>
      </c>
      <c r="L34" s="5" t="s">
        <v>43</v>
      </c>
      <c r="M34" s="20"/>
      <c r="N34" s="20"/>
      <c r="O34" s="20"/>
      <c r="P34" s="20"/>
      <c r="Q34" s="13"/>
      <c r="R34" s="13"/>
      <c r="S34" s="13"/>
      <c r="T34" s="10"/>
      <c r="U34" s="11"/>
      <c r="V34" s="14"/>
      <c r="W34" s="13"/>
      <c r="X34" s="13"/>
      <c r="Y34" s="14"/>
    </row>
    <row r="35" spans="1:25" ht="96" customHeight="1" x14ac:dyDescent="0.25">
      <c r="A35" s="24" t="s">
        <v>41</v>
      </c>
      <c r="B35" s="4" t="s">
        <v>84</v>
      </c>
      <c r="C35" s="5" t="s">
        <v>96</v>
      </c>
      <c r="D35" s="6">
        <v>1</v>
      </c>
      <c r="E35" s="16">
        <v>50000</v>
      </c>
      <c r="F35" s="5" t="s">
        <v>17</v>
      </c>
      <c r="G35" s="6">
        <v>12</v>
      </c>
      <c r="H35" s="7">
        <v>3</v>
      </c>
      <c r="I35" s="7">
        <v>90</v>
      </c>
      <c r="J35" s="72">
        <v>339040</v>
      </c>
      <c r="K35" s="72">
        <v>500</v>
      </c>
      <c r="L35" s="5" t="s">
        <v>43</v>
      </c>
      <c r="M35" s="20"/>
      <c r="N35" s="20"/>
      <c r="O35" s="20"/>
      <c r="P35" s="20"/>
      <c r="Q35" s="10"/>
      <c r="R35" s="11"/>
      <c r="S35" s="13"/>
      <c r="T35" s="13"/>
      <c r="U35" s="13"/>
      <c r="V35" s="14"/>
      <c r="W35" s="13"/>
      <c r="X35" s="13"/>
      <c r="Y35" s="14"/>
    </row>
    <row r="36" spans="1:25" ht="29.25" customHeight="1" x14ac:dyDescent="0.2">
      <c r="A36" s="24" t="s">
        <v>41</v>
      </c>
      <c r="B36" s="17" t="s">
        <v>75</v>
      </c>
      <c r="C36" s="5" t="s">
        <v>96</v>
      </c>
      <c r="D36" s="6">
        <v>4</v>
      </c>
      <c r="E36" s="16">
        <v>5000</v>
      </c>
      <c r="F36" s="5" t="s">
        <v>17</v>
      </c>
      <c r="G36" s="6">
        <v>12</v>
      </c>
      <c r="H36" s="7">
        <v>3</v>
      </c>
      <c r="I36" s="7">
        <v>90</v>
      </c>
      <c r="J36" s="72">
        <v>339040</v>
      </c>
      <c r="K36" s="72">
        <v>500</v>
      </c>
      <c r="L36" s="5" t="s">
        <v>43</v>
      </c>
      <c r="M36" s="20"/>
      <c r="N36" s="20"/>
      <c r="O36" s="20"/>
      <c r="P36" s="10"/>
      <c r="Q36" s="11"/>
      <c r="R36" s="13"/>
      <c r="S36" s="13"/>
      <c r="T36" s="13"/>
      <c r="U36" s="13"/>
      <c r="V36" s="14"/>
      <c r="W36" s="13"/>
      <c r="X36" s="14"/>
      <c r="Y36" s="14"/>
    </row>
    <row r="37" spans="1:25" ht="31.5" x14ac:dyDescent="0.2">
      <c r="A37" s="24" t="s">
        <v>41</v>
      </c>
      <c r="B37" s="17" t="s">
        <v>76</v>
      </c>
      <c r="C37" s="5" t="s">
        <v>96</v>
      </c>
      <c r="D37" s="6">
        <v>60</v>
      </c>
      <c r="E37" s="16">
        <v>75000</v>
      </c>
      <c r="F37" s="5" t="s">
        <v>20</v>
      </c>
      <c r="G37" s="6">
        <v>12</v>
      </c>
      <c r="H37" s="7">
        <v>3</v>
      </c>
      <c r="I37" s="7">
        <v>90</v>
      </c>
      <c r="J37" s="72">
        <v>339040</v>
      </c>
      <c r="K37" s="72">
        <v>500</v>
      </c>
      <c r="L37" s="5" t="s">
        <v>43</v>
      </c>
      <c r="M37" s="20"/>
      <c r="N37" s="11"/>
      <c r="O37" s="20"/>
      <c r="P37" s="20"/>
      <c r="Q37" s="13"/>
      <c r="R37" s="13"/>
      <c r="S37" s="13"/>
      <c r="T37" s="13"/>
      <c r="U37" s="14"/>
      <c r="V37" s="10"/>
      <c r="W37" s="13"/>
      <c r="X37" s="13"/>
      <c r="Y37" s="14"/>
    </row>
    <row r="38" spans="1:25" ht="28.5" customHeight="1" x14ac:dyDescent="0.25">
      <c r="A38" s="73" t="s">
        <v>124</v>
      </c>
      <c r="B38" s="74"/>
      <c r="C38" s="74"/>
      <c r="D38" s="74"/>
      <c r="E38" s="62">
        <f>SUM(E29:E37)</f>
        <v>744638</v>
      </c>
      <c r="F38" s="76"/>
      <c r="G38" s="77"/>
      <c r="H38" s="77"/>
      <c r="I38" s="77"/>
      <c r="J38" s="77"/>
      <c r="K38" s="77"/>
      <c r="L38" s="77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spans="1:25" ht="94.5" x14ac:dyDescent="0.25">
      <c r="A39" s="25" t="s">
        <v>47</v>
      </c>
      <c r="B39" s="4" t="s">
        <v>48</v>
      </c>
      <c r="C39" s="5" t="s">
        <v>50</v>
      </c>
      <c r="D39" s="26">
        <v>4</v>
      </c>
      <c r="E39" s="27">
        <v>10313891.300000001</v>
      </c>
      <c r="F39" s="5" t="s">
        <v>56</v>
      </c>
      <c r="G39" s="5" t="s">
        <v>51</v>
      </c>
      <c r="H39" s="7">
        <v>3</v>
      </c>
      <c r="I39" s="5">
        <v>50</v>
      </c>
      <c r="J39" s="72">
        <v>335041</v>
      </c>
      <c r="K39" s="72">
        <v>500</v>
      </c>
      <c r="L39" s="5" t="s">
        <v>52</v>
      </c>
      <c r="M39" s="13"/>
      <c r="N39" s="11"/>
      <c r="O39" s="13"/>
      <c r="P39" s="13"/>
      <c r="Q39" s="14"/>
      <c r="R39" s="13"/>
      <c r="S39" s="13"/>
      <c r="T39" s="13"/>
      <c r="U39" s="13"/>
      <c r="V39" s="13"/>
      <c r="W39" s="13"/>
      <c r="X39" s="13"/>
      <c r="Y39" s="13"/>
    </row>
    <row r="40" spans="1:25" ht="47.25" x14ac:dyDescent="0.25">
      <c r="A40" s="25" t="s">
        <v>47</v>
      </c>
      <c r="B40" s="4" t="s">
        <v>112</v>
      </c>
      <c r="C40" s="5" t="s">
        <v>50</v>
      </c>
      <c r="D40" s="26">
        <v>1</v>
      </c>
      <c r="E40" s="27">
        <v>1817938.55</v>
      </c>
      <c r="F40" s="5" t="s">
        <v>56</v>
      </c>
      <c r="G40" s="5" t="s">
        <v>108</v>
      </c>
      <c r="H40" s="7">
        <v>3</v>
      </c>
      <c r="I40" s="5">
        <v>50</v>
      </c>
      <c r="J40" s="72">
        <v>335041</v>
      </c>
      <c r="K40" s="72">
        <v>500</v>
      </c>
      <c r="L40" s="5" t="s">
        <v>52</v>
      </c>
      <c r="M40" s="13"/>
      <c r="N40" s="11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47.25" x14ac:dyDescent="0.25">
      <c r="A41" s="25" t="s">
        <v>47</v>
      </c>
      <c r="B41" s="4" t="s">
        <v>95</v>
      </c>
      <c r="C41" s="5" t="s">
        <v>96</v>
      </c>
      <c r="D41" s="26">
        <v>1</v>
      </c>
      <c r="E41" s="61">
        <v>42364.800000000003</v>
      </c>
      <c r="F41" s="5" t="s">
        <v>56</v>
      </c>
      <c r="G41" s="5" t="s">
        <v>51</v>
      </c>
      <c r="H41" s="7">
        <v>3</v>
      </c>
      <c r="I41" s="6">
        <v>91</v>
      </c>
      <c r="J41" s="72">
        <v>339039</v>
      </c>
      <c r="K41" s="72">
        <v>500</v>
      </c>
      <c r="L41" s="5" t="s">
        <v>52</v>
      </c>
      <c r="M41" s="13"/>
      <c r="N41" s="13"/>
      <c r="O41" s="13"/>
      <c r="P41" s="13"/>
      <c r="Q41" s="13"/>
      <c r="R41" s="10"/>
      <c r="S41" s="11"/>
      <c r="T41" s="13"/>
      <c r="U41" s="13"/>
      <c r="V41" s="13"/>
      <c r="W41" s="14"/>
      <c r="X41" s="13"/>
      <c r="Y41" s="13"/>
    </row>
    <row r="42" spans="1:25" ht="28.5" customHeight="1" x14ac:dyDescent="0.25">
      <c r="A42" s="98" t="s">
        <v>125</v>
      </c>
      <c r="B42" s="99"/>
      <c r="C42" s="99"/>
      <c r="D42" s="99"/>
      <c r="E42" s="28">
        <f>SUM(E39:E41)</f>
        <v>12174194.650000002</v>
      </c>
      <c r="F42" s="76"/>
      <c r="G42" s="77"/>
      <c r="H42" s="77"/>
      <c r="I42" s="77"/>
      <c r="J42" s="77"/>
      <c r="K42" s="77"/>
      <c r="L42" s="77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</row>
    <row r="43" spans="1:25" ht="70.5" customHeight="1" x14ac:dyDescent="0.25">
      <c r="A43" s="29" t="s">
        <v>65</v>
      </c>
      <c r="B43" s="4" t="s">
        <v>107</v>
      </c>
      <c r="C43" s="5" t="s">
        <v>96</v>
      </c>
      <c r="D43" s="26">
        <v>1</v>
      </c>
      <c r="E43" s="27">
        <v>35000</v>
      </c>
      <c r="F43" s="5" t="s">
        <v>17</v>
      </c>
      <c r="G43" s="5" t="s">
        <v>105</v>
      </c>
      <c r="H43" s="7">
        <v>3</v>
      </c>
      <c r="I43" s="7">
        <v>90</v>
      </c>
      <c r="J43" s="72">
        <v>339039</v>
      </c>
      <c r="K43" s="72">
        <v>500</v>
      </c>
      <c r="L43" s="5" t="s">
        <v>101</v>
      </c>
      <c r="M43" s="13"/>
      <c r="N43" s="13"/>
      <c r="O43" s="13"/>
      <c r="P43" s="13"/>
      <c r="Q43" s="13"/>
      <c r="R43" s="10"/>
      <c r="S43" s="11"/>
      <c r="T43" s="13"/>
      <c r="U43" s="13"/>
      <c r="V43" s="13"/>
      <c r="W43" s="13"/>
      <c r="X43" s="13"/>
      <c r="Y43" s="13"/>
    </row>
    <row r="44" spans="1:25" ht="47.25" x14ac:dyDescent="0.2">
      <c r="A44" s="29" t="s">
        <v>65</v>
      </c>
      <c r="B44" s="17" t="s">
        <v>106</v>
      </c>
      <c r="C44" s="5" t="s">
        <v>96</v>
      </c>
      <c r="D44" s="26">
        <v>1</v>
      </c>
      <c r="E44" s="27">
        <v>200000</v>
      </c>
      <c r="F44" s="5" t="s">
        <v>17</v>
      </c>
      <c r="G44" s="27" t="s">
        <v>51</v>
      </c>
      <c r="H44" s="7">
        <v>3</v>
      </c>
      <c r="I44" s="5">
        <v>50</v>
      </c>
      <c r="J44" s="72">
        <v>335041</v>
      </c>
      <c r="K44" s="72">
        <v>500</v>
      </c>
      <c r="L44" s="5" t="s">
        <v>101</v>
      </c>
      <c r="M44" s="13"/>
      <c r="N44" s="13"/>
      <c r="O44" s="13"/>
      <c r="P44" s="13"/>
      <c r="Q44" s="13"/>
      <c r="R44" s="14"/>
      <c r="S44" s="14"/>
      <c r="T44" s="10"/>
      <c r="U44" s="11"/>
      <c r="V44" s="13"/>
      <c r="W44" s="13"/>
      <c r="X44" s="13"/>
      <c r="Y44" s="13"/>
    </row>
    <row r="45" spans="1:25" ht="63" x14ac:dyDescent="0.2">
      <c r="A45" s="29" t="s">
        <v>65</v>
      </c>
      <c r="B45" s="17" t="s">
        <v>111</v>
      </c>
      <c r="C45" s="5" t="s">
        <v>54</v>
      </c>
      <c r="D45" s="26">
        <v>1</v>
      </c>
      <c r="E45" s="27">
        <v>150000</v>
      </c>
      <c r="F45" s="5" t="s">
        <v>17</v>
      </c>
      <c r="G45" s="5" t="s">
        <v>104</v>
      </c>
      <c r="H45" s="7">
        <v>3</v>
      </c>
      <c r="I45" s="5">
        <v>50</v>
      </c>
      <c r="J45" s="72">
        <v>335041</v>
      </c>
      <c r="K45" s="72">
        <v>500</v>
      </c>
      <c r="L45" s="5" t="s">
        <v>101</v>
      </c>
      <c r="M45" s="13"/>
      <c r="N45" s="13"/>
      <c r="O45" s="13"/>
      <c r="P45" s="13"/>
      <c r="Q45" s="13"/>
      <c r="R45" s="14"/>
      <c r="S45" s="14"/>
      <c r="T45" s="10"/>
      <c r="U45" s="11"/>
      <c r="V45" s="13"/>
      <c r="W45" s="13"/>
      <c r="X45" s="13"/>
      <c r="Y45" s="13"/>
    </row>
    <row r="46" spans="1:25" ht="31.5" x14ac:dyDescent="0.2">
      <c r="A46" s="29" t="s">
        <v>65</v>
      </c>
      <c r="B46" s="17" t="s">
        <v>146</v>
      </c>
      <c r="C46" s="5" t="s">
        <v>54</v>
      </c>
      <c r="D46" s="26">
        <v>1</v>
      </c>
      <c r="E46" s="27">
        <v>700000</v>
      </c>
      <c r="F46" s="5" t="s">
        <v>17</v>
      </c>
      <c r="G46" s="6" t="s">
        <v>51</v>
      </c>
      <c r="H46" s="7">
        <v>3</v>
      </c>
      <c r="I46" s="5">
        <v>50</v>
      </c>
      <c r="J46" s="72">
        <v>335041</v>
      </c>
      <c r="K46" s="72">
        <v>500</v>
      </c>
      <c r="L46" s="5" t="s">
        <v>101</v>
      </c>
      <c r="M46" s="13"/>
      <c r="N46" s="13"/>
      <c r="O46" s="13"/>
      <c r="P46" s="13"/>
      <c r="Q46" s="13"/>
      <c r="R46" s="14"/>
      <c r="S46" s="14"/>
      <c r="T46" s="10"/>
      <c r="U46" s="11"/>
      <c r="V46" s="13"/>
      <c r="W46" s="13"/>
      <c r="X46" s="13"/>
      <c r="Y46" s="13"/>
    </row>
    <row r="47" spans="1:25" ht="63.75" customHeight="1" x14ac:dyDescent="0.25">
      <c r="A47" s="29" t="s">
        <v>65</v>
      </c>
      <c r="B47" s="4" t="s">
        <v>66</v>
      </c>
      <c r="C47" s="5" t="s">
        <v>54</v>
      </c>
      <c r="D47" s="26">
        <v>1</v>
      </c>
      <c r="E47" s="27">
        <v>300000</v>
      </c>
      <c r="F47" s="5" t="s">
        <v>17</v>
      </c>
      <c r="G47" s="6" t="s">
        <v>51</v>
      </c>
      <c r="H47" s="7">
        <v>3</v>
      </c>
      <c r="I47" s="5">
        <v>50</v>
      </c>
      <c r="J47" s="72">
        <v>335039</v>
      </c>
      <c r="K47" s="72">
        <v>500</v>
      </c>
      <c r="L47" s="5" t="s">
        <v>101</v>
      </c>
      <c r="M47" s="13"/>
      <c r="N47" s="13"/>
      <c r="O47" s="13"/>
      <c r="P47" s="13"/>
      <c r="Q47" s="13"/>
      <c r="R47" s="14"/>
      <c r="S47" s="14"/>
      <c r="T47" s="13"/>
      <c r="U47" s="13"/>
      <c r="V47" s="13"/>
      <c r="W47" s="10"/>
      <c r="X47" s="11"/>
      <c r="Y47" s="13"/>
    </row>
    <row r="48" spans="1:25" ht="18.75" customHeight="1" x14ac:dyDescent="0.25">
      <c r="A48" s="73" t="s">
        <v>126</v>
      </c>
      <c r="B48" s="74"/>
      <c r="C48" s="74"/>
      <c r="D48" s="74"/>
      <c r="E48" s="30">
        <f>SUM(E43:E47)</f>
        <v>1385000</v>
      </c>
      <c r="F48" s="76"/>
      <c r="G48" s="77"/>
      <c r="H48" s="77"/>
      <c r="I48" s="77"/>
      <c r="J48" s="77"/>
      <c r="K48" s="77"/>
      <c r="L48" s="77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</row>
    <row r="49" spans="1:25" ht="35.25" customHeight="1" x14ac:dyDescent="0.25">
      <c r="A49" s="31" t="s">
        <v>67</v>
      </c>
      <c r="B49" s="32" t="s">
        <v>142</v>
      </c>
      <c r="C49" s="5" t="s">
        <v>96</v>
      </c>
      <c r="D49" s="26">
        <v>1</v>
      </c>
      <c r="E49" s="33">
        <v>650000</v>
      </c>
      <c r="F49" s="5" t="s">
        <v>56</v>
      </c>
      <c r="G49" s="27" t="s">
        <v>108</v>
      </c>
      <c r="H49" s="7">
        <v>3</v>
      </c>
      <c r="I49" s="7">
        <v>90</v>
      </c>
      <c r="J49" s="72">
        <v>339039</v>
      </c>
      <c r="K49" s="72">
        <v>500</v>
      </c>
      <c r="L49" s="5" t="s">
        <v>102</v>
      </c>
      <c r="M49" s="34"/>
      <c r="N49" s="11"/>
      <c r="O49" s="34"/>
      <c r="P49" s="34"/>
      <c r="Q49" s="34"/>
      <c r="R49" s="34"/>
      <c r="S49" s="34"/>
      <c r="T49" s="34"/>
      <c r="U49" s="34"/>
      <c r="W49" s="34"/>
      <c r="X49" s="34"/>
      <c r="Y49" s="35"/>
    </row>
    <row r="50" spans="1:25" ht="51.75" customHeight="1" x14ac:dyDescent="0.25">
      <c r="A50" s="31" t="s">
        <v>67</v>
      </c>
      <c r="B50" s="17" t="s">
        <v>100</v>
      </c>
      <c r="C50" s="5" t="s">
        <v>96</v>
      </c>
      <c r="D50" s="26">
        <v>1</v>
      </c>
      <c r="E50" s="27">
        <v>601980</v>
      </c>
      <c r="F50" s="5" t="s">
        <v>56</v>
      </c>
      <c r="G50" s="7" t="s">
        <v>51</v>
      </c>
      <c r="H50" s="7">
        <v>3</v>
      </c>
      <c r="I50" s="5">
        <v>50</v>
      </c>
      <c r="J50" s="72">
        <v>335041</v>
      </c>
      <c r="K50" s="72">
        <v>500</v>
      </c>
      <c r="L50" s="5" t="s">
        <v>102</v>
      </c>
      <c r="M50" s="5" t="s">
        <v>109</v>
      </c>
      <c r="N50" s="11"/>
      <c r="O50" s="34"/>
      <c r="P50" s="34"/>
      <c r="Q50" s="34"/>
      <c r="R50" s="34"/>
      <c r="S50" s="34"/>
      <c r="T50" s="34"/>
      <c r="U50" s="34"/>
      <c r="W50" s="34"/>
      <c r="X50" s="34"/>
      <c r="Y50" s="13"/>
    </row>
    <row r="51" spans="1:25" ht="22.5" customHeight="1" x14ac:dyDescent="0.25">
      <c r="A51" s="86" t="s">
        <v>127</v>
      </c>
      <c r="B51" s="87"/>
      <c r="C51" s="87"/>
      <c r="D51" s="87"/>
      <c r="E51" s="36">
        <f>SUM(E49:E50)</f>
        <v>1251980</v>
      </c>
      <c r="F51" s="76"/>
      <c r="G51" s="77"/>
      <c r="H51" s="77"/>
      <c r="I51" s="77"/>
      <c r="J51" s="77"/>
      <c r="K51" s="77"/>
      <c r="L51" s="77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</row>
    <row r="52" spans="1:25" ht="48.75" customHeight="1" x14ac:dyDescent="0.25">
      <c r="A52" s="37" t="s">
        <v>57</v>
      </c>
      <c r="B52" s="38" t="s">
        <v>135</v>
      </c>
      <c r="C52" s="5" t="s">
        <v>54</v>
      </c>
      <c r="D52" s="39">
        <v>120</v>
      </c>
      <c r="E52" s="33">
        <v>40000</v>
      </c>
      <c r="F52" s="5" t="s">
        <v>17</v>
      </c>
      <c r="G52" s="7" t="s">
        <v>51</v>
      </c>
      <c r="H52" s="7">
        <v>3</v>
      </c>
      <c r="I52" s="7">
        <v>90</v>
      </c>
      <c r="J52" s="72">
        <v>339030</v>
      </c>
      <c r="K52" s="72">
        <v>500</v>
      </c>
      <c r="L52" s="40" t="s">
        <v>143</v>
      </c>
      <c r="M52" s="41" t="s">
        <v>136</v>
      </c>
      <c r="N52" s="41"/>
      <c r="O52" s="41"/>
      <c r="P52" s="41"/>
      <c r="Q52" s="13"/>
      <c r="R52" s="13"/>
      <c r="S52" s="13"/>
      <c r="T52" s="13"/>
      <c r="U52" s="13"/>
      <c r="V52" s="10"/>
      <c r="W52" s="11"/>
      <c r="X52" s="13"/>
      <c r="Y52" s="13"/>
    </row>
    <row r="53" spans="1:25" ht="51" customHeight="1" x14ac:dyDescent="0.25">
      <c r="A53" s="37" t="s">
        <v>57</v>
      </c>
      <c r="B53" s="38" t="s">
        <v>137</v>
      </c>
      <c r="C53" s="5" t="s">
        <v>54</v>
      </c>
      <c r="D53" s="39">
        <v>40</v>
      </c>
      <c r="E53" s="33">
        <v>40000</v>
      </c>
      <c r="F53" s="5" t="s">
        <v>17</v>
      </c>
      <c r="G53" s="7" t="s">
        <v>51</v>
      </c>
      <c r="H53" s="6">
        <v>4</v>
      </c>
      <c r="I53" s="7">
        <v>90</v>
      </c>
      <c r="J53" s="72">
        <v>449052</v>
      </c>
      <c r="K53" s="72">
        <v>500</v>
      </c>
      <c r="L53" s="40" t="s">
        <v>143</v>
      </c>
      <c r="M53" s="41" t="s">
        <v>138</v>
      </c>
      <c r="N53" s="41"/>
      <c r="O53" s="41"/>
      <c r="P53" s="41"/>
      <c r="Q53" s="13"/>
      <c r="R53" s="13"/>
      <c r="S53" s="13"/>
      <c r="T53" s="13"/>
      <c r="U53" s="13"/>
      <c r="V53" s="13"/>
      <c r="W53" s="10"/>
      <c r="X53" s="11"/>
      <c r="Y53" s="13"/>
    </row>
    <row r="54" spans="1:25" ht="31.5" x14ac:dyDescent="0.25">
      <c r="A54" s="37" t="s">
        <v>57</v>
      </c>
      <c r="B54" s="38" t="s">
        <v>141</v>
      </c>
      <c r="C54" s="42" t="s">
        <v>96</v>
      </c>
      <c r="D54" s="39">
        <v>33</v>
      </c>
      <c r="E54" s="33">
        <v>1000000</v>
      </c>
      <c r="F54" s="5" t="s">
        <v>56</v>
      </c>
      <c r="G54" s="27" t="s">
        <v>108</v>
      </c>
      <c r="H54" s="7">
        <v>3</v>
      </c>
      <c r="I54" s="7">
        <v>90</v>
      </c>
      <c r="J54" s="72">
        <v>339039</v>
      </c>
      <c r="K54" s="72">
        <v>500</v>
      </c>
      <c r="L54" s="40" t="s">
        <v>143</v>
      </c>
      <c r="M54" s="43" t="s">
        <v>140</v>
      </c>
      <c r="N54" s="11"/>
      <c r="O54" s="43"/>
      <c r="P54" s="4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66" customHeight="1" x14ac:dyDescent="0.25">
      <c r="A55" s="37" t="s">
        <v>57</v>
      </c>
      <c r="B55" s="38" t="s">
        <v>139</v>
      </c>
      <c r="C55" s="42" t="s">
        <v>96</v>
      </c>
      <c r="D55" s="39">
        <v>33</v>
      </c>
      <c r="E55" s="33">
        <v>1000000</v>
      </c>
      <c r="F55" s="5" t="s">
        <v>56</v>
      </c>
      <c r="G55" s="27" t="s">
        <v>108</v>
      </c>
      <c r="H55" s="7">
        <v>3</v>
      </c>
      <c r="I55" s="7">
        <v>90</v>
      </c>
      <c r="J55" s="72">
        <v>339039</v>
      </c>
      <c r="K55" s="72">
        <v>500</v>
      </c>
      <c r="L55" s="40" t="s">
        <v>143</v>
      </c>
      <c r="M55" s="43" t="s">
        <v>140</v>
      </c>
      <c r="N55" s="11"/>
      <c r="O55" s="43"/>
      <c r="P55" s="4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60.75" customHeight="1" x14ac:dyDescent="0.25">
      <c r="A56" s="37" t="s">
        <v>57</v>
      </c>
      <c r="B56" s="38" t="s">
        <v>87</v>
      </c>
      <c r="C56" s="42" t="s">
        <v>96</v>
      </c>
      <c r="D56" s="39">
        <v>1</v>
      </c>
      <c r="E56" s="33">
        <v>300000</v>
      </c>
      <c r="F56" s="5" t="s">
        <v>56</v>
      </c>
      <c r="G56" s="27" t="s">
        <v>108</v>
      </c>
      <c r="H56" s="7">
        <v>3</v>
      </c>
      <c r="I56" s="7">
        <v>90</v>
      </c>
      <c r="J56" s="72">
        <v>339039</v>
      </c>
      <c r="K56" s="72">
        <v>500</v>
      </c>
      <c r="L56" s="40" t="s">
        <v>143</v>
      </c>
      <c r="M56" s="32"/>
      <c r="N56" s="11"/>
      <c r="O56" s="32"/>
      <c r="P56" s="32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24.75" customHeight="1" x14ac:dyDescent="0.25">
      <c r="A57" s="88" t="s">
        <v>128</v>
      </c>
      <c r="B57" s="89"/>
      <c r="C57" s="89"/>
      <c r="D57" s="89"/>
      <c r="E57" s="44">
        <f>SUM(E52:E56)</f>
        <v>2380000</v>
      </c>
      <c r="F57" s="76"/>
      <c r="G57" s="77"/>
      <c r="H57" s="77"/>
      <c r="I57" s="77"/>
      <c r="J57" s="77"/>
      <c r="K57" s="77"/>
      <c r="L57" s="77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</row>
    <row r="58" spans="1:25" ht="94.5" x14ac:dyDescent="0.2">
      <c r="A58" s="45" t="s">
        <v>70</v>
      </c>
      <c r="B58" s="17" t="s">
        <v>113</v>
      </c>
      <c r="C58" s="5" t="s">
        <v>96</v>
      </c>
      <c r="D58" s="6">
        <v>2</v>
      </c>
      <c r="E58" s="68">
        <v>46000</v>
      </c>
      <c r="F58" s="5" t="s">
        <v>56</v>
      </c>
      <c r="G58" s="6">
        <v>12</v>
      </c>
      <c r="H58" s="7">
        <v>3</v>
      </c>
      <c r="I58" s="7">
        <v>90</v>
      </c>
      <c r="J58" s="72">
        <v>339039</v>
      </c>
      <c r="K58" s="72">
        <v>500</v>
      </c>
      <c r="L58" s="5" t="s">
        <v>115</v>
      </c>
      <c r="M58" s="46"/>
      <c r="N58" s="11"/>
      <c r="O58" s="46"/>
      <c r="P58" s="46"/>
      <c r="Q58" s="13"/>
      <c r="R58" s="46"/>
      <c r="S58" s="46"/>
      <c r="T58" s="46"/>
      <c r="U58" s="13"/>
      <c r="V58" s="13"/>
      <c r="W58" s="13"/>
      <c r="X58" s="13"/>
      <c r="Y58" s="13"/>
    </row>
    <row r="59" spans="1:25" ht="63" x14ac:dyDescent="0.2">
      <c r="A59" s="45" t="s">
        <v>70</v>
      </c>
      <c r="B59" s="17" t="s">
        <v>88</v>
      </c>
      <c r="C59" s="5" t="s">
        <v>96</v>
      </c>
      <c r="D59" s="6">
        <v>10</v>
      </c>
      <c r="E59" s="68">
        <v>9804</v>
      </c>
      <c r="F59" s="5" t="s">
        <v>56</v>
      </c>
      <c r="G59" s="6">
        <v>12</v>
      </c>
      <c r="H59" s="7">
        <v>3</v>
      </c>
      <c r="I59" s="7">
        <v>90</v>
      </c>
      <c r="J59" s="72">
        <v>339039</v>
      </c>
      <c r="K59" s="72">
        <v>500</v>
      </c>
      <c r="L59" s="5" t="s">
        <v>115</v>
      </c>
      <c r="M59" s="47"/>
      <c r="N59" s="11"/>
      <c r="O59" s="47"/>
      <c r="P59" s="47"/>
      <c r="Q59" s="13"/>
      <c r="R59" s="47"/>
      <c r="S59" s="47"/>
      <c r="T59" s="47"/>
      <c r="U59" s="13"/>
      <c r="V59" s="13"/>
      <c r="W59" s="13"/>
      <c r="X59" s="13"/>
      <c r="Y59" s="13"/>
    </row>
    <row r="60" spans="1:25" ht="24.75" customHeight="1" x14ac:dyDescent="0.25">
      <c r="A60" s="80" t="s">
        <v>131</v>
      </c>
      <c r="B60" s="81"/>
      <c r="C60" s="81"/>
      <c r="D60" s="81"/>
      <c r="E60" s="48">
        <f>SUM(E58:E59)</f>
        <v>55804</v>
      </c>
      <c r="F60" s="76"/>
      <c r="G60" s="77"/>
      <c r="H60" s="77"/>
      <c r="I60" s="77"/>
      <c r="J60" s="77"/>
      <c r="K60" s="77"/>
      <c r="L60" s="77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</row>
    <row r="61" spans="1:25" ht="30" customHeight="1" x14ac:dyDescent="0.25">
      <c r="A61" s="49" t="s">
        <v>68</v>
      </c>
      <c r="B61" s="4" t="s">
        <v>80</v>
      </c>
      <c r="C61" s="5" t="s">
        <v>54</v>
      </c>
      <c r="D61" s="6">
        <v>4500</v>
      </c>
      <c r="E61" s="16">
        <v>1571028</v>
      </c>
      <c r="F61" s="5" t="s">
        <v>17</v>
      </c>
      <c r="G61" s="6">
        <v>12</v>
      </c>
      <c r="H61" s="7">
        <v>3</v>
      </c>
      <c r="I61" s="7">
        <v>90</v>
      </c>
      <c r="J61" s="72">
        <v>339030</v>
      </c>
      <c r="K61" s="72">
        <v>500</v>
      </c>
      <c r="L61" s="5" t="s">
        <v>110</v>
      </c>
      <c r="M61" s="47"/>
      <c r="N61" s="47"/>
      <c r="O61" s="47"/>
      <c r="P61" s="47"/>
      <c r="Q61" s="13"/>
      <c r="R61" s="13"/>
      <c r="S61" s="13"/>
      <c r="T61" s="14"/>
      <c r="U61" s="10"/>
      <c r="V61" s="13"/>
      <c r="W61" s="11"/>
      <c r="X61" s="13"/>
      <c r="Y61" s="13"/>
    </row>
    <row r="62" spans="1:25" ht="29.25" customHeight="1" x14ac:dyDescent="0.25">
      <c r="A62" s="49" t="s">
        <v>68</v>
      </c>
      <c r="B62" s="4" t="s">
        <v>81</v>
      </c>
      <c r="C62" s="5" t="s">
        <v>54</v>
      </c>
      <c r="D62" s="6">
        <v>12</v>
      </c>
      <c r="E62" s="16">
        <v>60000</v>
      </c>
      <c r="F62" s="5" t="s">
        <v>17</v>
      </c>
      <c r="G62" s="6">
        <v>12</v>
      </c>
      <c r="H62" s="6">
        <v>4</v>
      </c>
      <c r="I62" s="7">
        <v>90</v>
      </c>
      <c r="J62" s="72">
        <v>449052</v>
      </c>
      <c r="K62" s="72">
        <v>500</v>
      </c>
      <c r="L62" s="5" t="s">
        <v>110</v>
      </c>
      <c r="M62" s="47"/>
      <c r="N62" s="47"/>
      <c r="O62" s="47"/>
      <c r="P62" s="47"/>
      <c r="Q62" s="13"/>
      <c r="R62" s="13"/>
      <c r="S62" s="13"/>
      <c r="T62" s="13"/>
      <c r="U62" s="10"/>
      <c r="V62" s="13"/>
      <c r="W62" s="11"/>
      <c r="X62" s="13"/>
      <c r="Y62" s="13"/>
    </row>
    <row r="63" spans="1:25" ht="31.5" x14ac:dyDescent="0.25">
      <c r="A63" s="49" t="s">
        <v>68</v>
      </c>
      <c r="B63" s="4" t="s">
        <v>82</v>
      </c>
      <c r="C63" s="5" t="s">
        <v>96</v>
      </c>
      <c r="D63" s="26">
        <v>1</v>
      </c>
      <c r="E63" s="16">
        <v>50000</v>
      </c>
      <c r="F63" s="5" t="s">
        <v>17</v>
      </c>
      <c r="G63" s="6">
        <v>12</v>
      </c>
      <c r="H63" s="7">
        <v>3</v>
      </c>
      <c r="I63" s="7">
        <v>90</v>
      </c>
      <c r="J63" s="72">
        <v>339039</v>
      </c>
      <c r="K63" s="72">
        <v>500</v>
      </c>
      <c r="L63" s="5" t="s">
        <v>110</v>
      </c>
      <c r="M63" s="47"/>
      <c r="N63" s="11"/>
      <c r="O63" s="47"/>
      <c r="P63" s="47"/>
      <c r="Q63" s="13"/>
      <c r="R63" s="13"/>
      <c r="S63" s="13"/>
      <c r="T63" s="13"/>
      <c r="U63" s="13"/>
      <c r="V63" s="13"/>
      <c r="W63" s="13"/>
      <c r="X63" s="13"/>
      <c r="Y63" s="13"/>
    </row>
    <row r="64" spans="1:25" ht="63" x14ac:dyDescent="0.25">
      <c r="A64" s="49" t="s">
        <v>68</v>
      </c>
      <c r="B64" s="4" t="s">
        <v>83</v>
      </c>
      <c r="C64" s="5" t="s">
        <v>96</v>
      </c>
      <c r="D64" s="26">
        <v>1</v>
      </c>
      <c r="E64" s="16">
        <v>50000</v>
      </c>
      <c r="F64" s="5" t="s">
        <v>17</v>
      </c>
      <c r="G64" s="6">
        <v>12</v>
      </c>
      <c r="H64" s="7">
        <v>3</v>
      </c>
      <c r="I64" s="7">
        <v>90</v>
      </c>
      <c r="J64" s="72">
        <v>339039</v>
      </c>
      <c r="K64" s="72">
        <v>500</v>
      </c>
      <c r="L64" s="5" t="s">
        <v>110</v>
      </c>
      <c r="M64" s="47"/>
      <c r="N64" s="11"/>
      <c r="O64" s="47"/>
      <c r="P64" s="47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26.25" customHeight="1" x14ac:dyDescent="0.25">
      <c r="A65" s="82" t="s">
        <v>130</v>
      </c>
      <c r="B65" s="83"/>
      <c r="C65" s="83"/>
      <c r="D65" s="83"/>
      <c r="E65" s="50">
        <f>SUM(E61:E64)</f>
        <v>1731028</v>
      </c>
      <c r="F65" s="76"/>
      <c r="G65" s="77"/>
      <c r="H65" s="77"/>
      <c r="I65" s="77"/>
      <c r="J65" s="77"/>
      <c r="K65" s="77"/>
      <c r="L65" s="77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</row>
    <row r="66" spans="1:25" ht="47.25" x14ac:dyDescent="0.25">
      <c r="A66" s="51" t="s">
        <v>69</v>
      </c>
      <c r="B66" s="4" t="s">
        <v>97</v>
      </c>
      <c r="C66" s="5" t="s">
        <v>96</v>
      </c>
      <c r="D66" s="26">
        <v>1</v>
      </c>
      <c r="E66" s="16">
        <v>1000000</v>
      </c>
      <c r="F66" s="5" t="s">
        <v>17</v>
      </c>
      <c r="G66" s="6">
        <v>24</v>
      </c>
      <c r="H66" s="7">
        <v>3</v>
      </c>
      <c r="I66" s="7">
        <v>90</v>
      </c>
      <c r="J66" s="72">
        <v>339039</v>
      </c>
      <c r="K66" s="72">
        <v>500</v>
      </c>
      <c r="L66" s="5" t="s">
        <v>114</v>
      </c>
      <c r="M66" s="46"/>
      <c r="N66" s="46"/>
      <c r="O66" s="46"/>
      <c r="P66" s="46"/>
      <c r="Q66" s="13"/>
      <c r="R66" s="13"/>
      <c r="S66" s="13"/>
      <c r="T66" s="13"/>
      <c r="U66" s="10"/>
      <c r="V66" s="13"/>
      <c r="W66" s="11"/>
      <c r="X66" s="13"/>
      <c r="Y66" s="13"/>
    </row>
    <row r="67" spans="1:25" ht="28.5" customHeight="1" x14ac:dyDescent="0.25">
      <c r="A67" s="84" t="s">
        <v>129</v>
      </c>
      <c r="B67" s="85"/>
      <c r="C67" s="85"/>
      <c r="D67" s="85"/>
      <c r="E67" s="52">
        <v>1000000</v>
      </c>
      <c r="F67" s="76"/>
      <c r="G67" s="77"/>
      <c r="H67" s="77"/>
      <c r="I67" s="77"/>
      <c r="J67" s="77"/>
      <c r="K67" s="77"/>
      <c r="L67" s="77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</row>
    <row r="68" spans="1:25" ht="31.5" x14ac:dyDescent="0.25">
      <c r="A68" s="24" t="s">
        <v>73</v>
      </c>
      <c r="B68" s="4" t="s">
        <v>74</v>
      </c>
      <c r="C68" s="5" t="s">
        <v>54</v>
      </c>
      <c r="D68" s="26">
        <v>1</v>
      </c>
      <c r="E68" s="16">
        <v>50000</v>
      </c>
      <c r="F68" s="5" t="s">
        <v>17</v>
      </c>
      <c r="G68" s="6">
        <v>24</v>
      </c>
      <c r="H68" s="7">
        <v>3</v>
      </c>
      <c r="I68" s="7">
        <v>90</v>
      </c>
      <c r="J68" s="72">
        <v>339033</v>
      </c>
      <c r="K68" s="72">
        <v>500</v>
      </c>
      <c r="L68" s="5" t="s">
        <v>116</v>
      </c>
      <c r="M68" s="13"/>
      <c r="N68" s="13"/>
      <c r="O68" s="13"/>
      <c r="P68" s="13"/>
      <c r="Q68" s="13"/>
      <c r="R68" s="10"/>
      <c r="S68" s="14"/>
      <c r="T68" s="11"/>
      <c r="U68" s="13"/>
      <c r="V68" s="13"/>
      <c r="W68" s="13"/>
      <c r="X68" s="13"/>
      <c r="Y68" s="13"/>
    </row>
    <row r="69" spans="1:25" ht="33.75" customHeight="1" x14ac:dyDescent="0.25">
      <c r="A69" s="24" t="s">
        <v>73</v>
      </c>
      <c r="B69" s="4" t="s">
        <v>85</v>
      </c>
      <c r="C69" s="5" t="s">
        <v>54</v>
      </c>
      <c r="D69" s="26">
        <v>1</v>
      </c>
      <c r="E69" s="16">
        <v>1848</v>
      </c>
      <c r="F69" s="5" t="s">
        <v>17</v>
      </c>
      <c r="G69" s="6">
        <v>24</v>
      </c>
      <c r="H69" s="7">
        <v>3</v>
      </c>
      <c r="I69" s="7">
        <v>90</v>
      </c>
      <c r="J69" s="72">
        <v>339030</v>
      </c>
      <c r="K69" s="72">
        <v>500</v>
      </c>
      <c r="L69" s="5" t="s">
        <v>116</v>
      </c>
      <c r="M69" s="13"/>
      <c r="N69" s="13"/>
      <c r="O69" s="13"/>
      <c r="P69" s="13"/>
      <c r="Q69" s="13"/>
      <c r="R69" s="10"/>
      <c r="S69" s="13"/>
      <c r="T69" s="11"/>
      <c r="U69" s="13"/>
      <c r="V69" s="13"/>
      <c r="W69" s="13"/>
      <c r="X69" s="13"/>
      <c r="Y69" s="13"/>
    </row>
    <row r="70" spans="1:25" ht="32.25" customHeight="1" x14ac:dyDescent="0.25">
      <c r="A70" s="24" t="s">
        <v>73</v>
      </c>
      <c r="B70" s="4" t="s">
        <v>86</v>
      </c>
      <c r="C70" s="5" t="s">
        <v>54</v>
      </c>
      <c r="D70" s="26">
        <v>1</v>
      </c>
      <c r="E70" s="15">
        <v>44300</v>
      </c>
      <c r="F70" s="5" t="s">
        <v>17</v>
      </c>
      <c r="G70" s="6">
        <v>24</v>
      </c>
      <c r="H70" s="6">
        <v>4</v>
      </c>
      <c r="I70" s="7">
        <v>90</v>
      </c>
      <c r="J70" s="72">
        <v>449052</v>
      </c>
      <c r="K70" s="72">
        <v>500</v>
      </c>
      <c r="L70" s="5" t="s">
        <v>116</v>
      </c>
      <c r="M70" s="13"/>
      <c r="N70" s="13"/>
      <c r="O70" s="13"/>
      <c r="P70" s="13"/>
      <c r="Q70" s="13"/>
      <c r="R70" s="10"/>
      <c r="S70" s="14"/>
      <c r="T70" s="11"/>
      <c r="U70" s="13"/>
      <c r="V70" s="13"/>
      <c r="W70" s="13"/>
      <c r="X70" s="13"/>
      <c r="Y70" s="13"/>
    </row>
    <row r="71" spans="1:25" ht="63" x14ac:dyDescent="0.25">
      <c r="A71" s="24" t="s">
        <v>73</v>
      </c>
      <c r="B71" s="4" t="s">
        <v>98</v>
      </c>
      <c r="C71" s="5" t="s">
        <v>96</v>
      </c>
      <c r="D71" s="26">
        <v>1</v>
      </c>
      <c r="E71" s="15">
        <v>300000</v>
      </c>
      <c r="F71" s="5" t="s">
        <v>17</v>
      </c>
      <c r="G71" s="6">
        <v>24</v>
      </c>
      <c r="H71" s="7">
        <v>3</v>
      </c>
      <c r="I71" s="7">
        <v>90</v>
      </c>
      <c r="J71" s="72">
        <v>339039</v>
      </c>
      <c r="K71" s="72">
        <v>500</v>
      </c>
      <c r="L71" s="5" t="s">
        <v>116</v>
      </c>
      <c r="M71" s="13"/>
      <c r="N71" s="13"/>
      <c r="O71" s="13"/>
      <c r="P71" s="13"/>
      <c r="Q71" s="13"/>
      <c r="R71" s="13"/>
      <c r="S71" s="10"/>
      <c r="T71" s="14"/>
      <c r="U71" s="11"/>
      <c r="V71" s="13"/>
      <c r="W71" s="13"/>
      <c r="X71" s="13"/>
      <c r="Y71" s="13"/>
    </row>
    <row r="72" spans="1:25" ht="31.5" x14ac:dyDescent="0.2">
      <c r="A72" s="24" t="s">
        <v>73</v>
      </c>
      <c r="B72" s="53" t="s">
        <v>119</v>
      </c>
      <c r="C72" s="5" t="s">
        <v>96</v>
      </c>
      <c r="D72" s="26">
        <v>1</v>
      </c>
      <c r="E72" s="54">
        <v>100000</v>
      </c>
      <c r="F72" s="5" t="s">
        <v>17</v>
      </c>
      <c r="G72" s="6">
        <v>24</v>
      </c>
      <c r="H72" s="7">
        <v>3</v>
      </c>
      <c r="I72" s="7">
        <v>90</v>
      </c>
      <c r="J72" s="72">
        <v>339039</v>
      </c>
      <c r="K72" s="72">
        <v>500</v>
      </c>
      <c r="L72" s="5" t="s">
        <v>116</v>
      </c>
      <c r="M72" s="14"/>
      <c r="N72" s="14"/>
      <c r="O72" s="14"/>
      <c r="P72" s="14"/>
      <c r="Q72" s="14"/>
      <c r="R72" s="14"/>
      <c r="S72" s="10"/>
      <c r="T72" s="14"/>
      <c r="U72" s="11"/>
      <c r="V72" s="14"/>
      <c r="W72" s="14"/>
      <c r="X72" s="14"/>
      <c r="Y72" s="14"/>
    </row>
    <row r="73" spans="1:25" ht="15.75" x14ac:dyDescent="0.2">
      <c r="A73" s="24" t="s">
        <v>73</v>
      </c>
      <c r="B73" s="14" t="s">
        <v>118</v>
      </c>
      <c r="C73" s="5" t="s">
        <v>96</v>
      </c>
      <c r="D73" s="26">
        <v>1</v>
      </c>
      <c r="E73" s="54">
        <v>1000</v>
      </c>
      <c r="F73" s="5" t="s">
        <v>17</v>
      </c>
      <c r="G73" s="6">
        <v>24</v>
      </c>
      <c r="H73" s="7">
        <v>3</v>
      </c>
      <c r="I73" s="7">
        <v>90</v>
      </c>
      <c r="J73" s="72">
        <v>339040</v>
      </c>
      <c r="K73" s="72">
        <v>500</v>
      </c>
      <c r="L73" s="5" t="s">
        <v>116</v>
      </c>
      <c r="M73" s="14"/>
      <c r="N73" s="14"/>
      <c r="O73" s="14"/>
      <c r="P73" s="14"/>
      <c r="Q73" s="14"/>
      <c r="R73" s="14"/>
      <c r="S73" s="14"/>
      <c r="T73" s="14"/>
      <c r="U73" s="10"/>
      <c r="V73" s="14"/>
      <c r="W73" s="11"/>
      <c r="X73" s="14"/>
      <c r="Y73" s="14"/>
    </row>
    <row r="74" spans="1:25" ht="24.75" customHeight="1" x14ac:dyDescent="0.25">
      <c r="A74" s="73" t="s">
        <v>132</v>
      </c>
      <c r="B74" s="74"/>
      <c r="C74" s="74"/>
      <c r="D74" s="74"/>
      <c r="E74" s="55">
        <f>SUM(E68:E73)</f>
        <v>497148</v>
      </c>
      <c r="F74" s="76"/>
      <c r="G74" s="77"/>
      <c r="H74" s="77"/>
      <c r="I74" s="77"/>
      <c r="J74" s="77"/>
      <c r="K74" s="77"/>
      <c r="L74" s="77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</row>
    <row r="75" spans="1:25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spans="1:25" ht="18.75" x14ac:dyDescent="0.2">
      <c r="B76" s="75" t="s">
        <v>144</v>
      </c>
      <c r="C76" s="75"/>
      <c r="D76" s="75"/>
      <c r="E76" s="60">
        <v>23402267.309999999</v>
      </c>
    </row>
    <row r="77" spans="1:25" ht="18.75" x14ac:dyDescent="0.2">
      <c r="N77" s="67"/>
      <c r="O77" s="67"/>
      <c r="P77" s="67"/>
    </row>
    <row r="78" spans="1:25" ht="18.75" x14ac:dyDescent="0.2">
      <c r="F78" s="57"/>
      <c r="G78" s="70" t="s">
        <v>120</v>
      </c>
      <c r="H78" s="70"/>
      <c r="I78" s="70"/>
      <c r="J78" s="71"/>
      <c r="K78" s="71"/>
      <c r="L78" s="71"/>
      <c r="M78" s="71"/>
      <c r="N78" s="71"/>
      <c r="O78" s="67"/>
      <c r="P78" s="67"/>
    </row>
    <row r="79" spans="1:25" ht="18.75" x14ac:dyDescent="0.2">
      <c r="F79" s="59"/>
      <c r="G79" s="70" t="s">
        <v>121</v>
      </c>
      <c r="H79" s="70"/>
      <c r="I79" s="70"/>
      <c r="J79" s="71"/>
      <c r="K79" s="71"/>
      <c r="L79" s="71"/>
      <c r="M79" s="71"/>
      <c r="N79" s="71"/>
    </row>
  </sheetData>
  <mergeCells count="52">
    <mergeCell ref="V4:V5"/>
    <mergeCell ref="W4:W5"/>
    <mergeCell ref="X4:X5"/>
    <mergeCell ref="Y4:Y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K4:K5"/>
    <mergeCell ref="H4:J4"/>
    <mergeCell ref="A4:A5"/>
    <mergeCell ref="B4:B5"/>
    <mergeCell ref="C4:C5"/>
    <mergeCell ref="D4:D5"/>
    <mergeCell ref="E4:E5"/>
    <mergeCell ref="F4:F5"/>
    <mergeCell ref="G4:G5"/>
    <mergeCell ref="A1:Y1"/>
    <mergeCell ref="A2:C2"/>
    <mergeCell ref="D2:M2"/>
    <mergeCell ref="A3:C3"/>
    <mergeCell ref="D3:M3"/>
    <mergeCell ref="N2:Y3"/>
    <mergeCell ref="A25:D25"/>
    <mergeCell ref="F25:Y25"/>
    <mergeCell ref="A28:D28"/>
    <mergeCell ref="F28:Y28"/>
    <mergeCell ref="A38:D38"/>
    <mergeCell ref="F38:Y38"/>
    <mergeCell ref="A42:D42"/>
    <mergeCell ref="F42:Y42"/>
    <mergeCell ref="A48:D48"/>
    <mergeCell ref="F48:Y48"/>
    <mergeCell ref="A51:D51"/>
    <mergeCell ref="F51:Y51"/>
    <mergeCell ref="A57:D57"/>
    <mergeCell ref="F57:Y57"/>
    <mergeCell ref="A60:D60"/>
    <mergeCell ref="F60:Y60"/>
    <mergeCell ref="A65:D65"/>
    <mergeCell ref="F65:Y65"/>
    <mergeCell ref="A67:D67"/>
    <mergeCell ref="F67:Y67"/>
    <mergeCell ref="A74:D74"/>
    <mergeCell ref="F74:Y74"/>
    <mergeCell ref="B76:D76"/>
  </mergeCell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[1]Listas!#REF!</xm:f>
          </x14:formula1>
          <xm:sqref>AD4:AD7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PCA 2025</vt:lpstr>
      <vt:lpstr>PCA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GUILHERME RODRIGUES</dc:creator>
  <dc:description/>
  <cp:lastModifiedBy>THAIS MEDEIROS</cp:lastModifiedBy>
  <cp:revision>7</cp:revision>
  <cp:lastPrinted>2025-06-11T14:06:23Z</cp:lastPrinted>
  <dcterms:created xsi:type="dcterms:W3CDTF">2025-04-08T19:25:12Z</dcterms:created>
  <dcterms:modified xsi:type="dcterms:W3CDTF">2025-06-26T17:10:15Z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2024-12-26T00:00:00Z</vt:filetime>
  </property>
  <property fmtid="{D5CDD505-2E9C-101B-9397-08002B2CF9AE}" pid="3" name="LastSaved">
    <vt:filetime>2025-04-08T00:00:00Z</vt:filetime>
  </property>
  <property fmtid="{D5CDD505-2E9C-101B-9397-08002B2CF9AE}" pid="4" name="Producer">
    <vt:lpwstr>iText® Core 7.2.0 (AGPL version) ©2000-2021 iText Group NV; modified using iText® Core 7.2.0 (AGPL version) ©2000-2021 iText Group NV; modified using iText® Core 7.2.0 (AGPL version) ©2000-2021 iText Group NV</vt:lpwstr>
  </property>
</Properties>
</file>